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kmam60237\Downloads\"/>
    </mc:Choice>
  </mc:AlternateContent>
  <xr:revisionPtr revIDLastSave="0" documentId="13_ncr:1_{22DA0737-FB14-4167-A85A-3ED3C296D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leht" sheetId="8" r:id="rId1"/>
    <sheet name="2. leht" sheetId="3" r:id="rId2"/>
    <sheet name="3. leh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3" i="3" l="1"/>
  <c r="F163" i="3"/>
  <c r="E163" i="3"/>
  <c r="D163" i="3"/>
  <c r="C163" i="3"/>
  <c r="B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E39" i="8"/>
  <c r="D39" i="8"/>
  <c r="C39" i="8"/>
  <c r="B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39" i="8" l="1"/>
</calcChain>
</file>

<file path=xl/sharedStrings.xml><?xml version="1.0" encoding="utf-8"?>
<sst xmlns="http://schemas.openxmlformats.org/spreadsheetml/2006/main" count="871" uniqueCount="97">
  <si>
    <t>Lühiajalise üüritulu saajate statistika DAC7 andmete pinnalt MKM-le (2023a, riigid: EE, IT, IE, FI, NL, FR )</t>
  </si>
  <si>
    <t>MKMi märkus MTA e-kirja alusel: selle lehe andmed on isiku elukoha/asukoha järgi ehk mitte kinnistusüksuse asukoha järgi.</t>
  </si>
  <si>
    <t>Küsimus:</t>
  </si>
  <si>
    <t>Vastus:</t>
  </si>
  <si>
    <t>1. Andmeid esitanud platvormide koguarv</t>
  </si>
  <si>
    <t>2. Tuvastatud müüjate arv kokku</t>
  </si>
  <si>
    <t>2.1 Füüsilistest isikutest tuvastatud müüjaid kokku</t>
  </si>
  <si>
    <t>2.1.1 Füüsilistest isikutest müüjatest mitteresidente</t>
  </si>
  <si>
    <t>2.1.2 Füüsilistest isikutest müüjatest residendid</t>
  </si>
  <si>
    <t>2.2 JUR isikutest tuvastatud müüjaid kokku</t>
  </si>
  <si>
    <t>2.3 FIE müüjaid kokku</t>
  </si>
  <si>
    <t>2.3.1 FIE müüjatest mitteresidente</t>
  </si>
  <si>
    <t>2.3.2 FIE müüjatest residente</t>
  </si>
  <si>
    <t>3. Kehtivate käibemaksukohustuslaste arv Eesti kokku</t>
  </si>
  <si>
    <t>935 (neist JUR isikuid 924 ja FIE-sid 11)</t>
  </si>
  <si>
    <t>3.1. Käibemaksukohustuslaste arv mujal</t>
  </si>
  <si>
    <t>MTA-le teadaolevalt on alla 5 ettevõtte mujal riigis KMK, kuid MTA-l puudub terviklik ülevaade välisriigis KMK-ks olemise kohta</t>
  </si>
  <si>
    <t>Maakond</t>
  </si>
  <si>
    <t>FIE</t>
  </si>
  <si>
    <t>FYS</t>
  </si>
  <si>
    <t>JUR</t>
  </si>
  <si>
    <t>Tuvastamata</t>
  </si>
  <si>
    <t>Teadmata</t>
  </si>
  <si>
    <t>Harju maakond</t>
  </si>
  <si>
    <t>Hiiu maakond</t>
  </si>
  <si>
    <t>Ida-Viru maakond</t>
  </si>
  <si>
    <t>Järva maakond</t>
  </si>
  <si>
    <t>Jõgeva maakond</t>
  </si>
  <si>
    <t>Lääne maakond</t>
  </si>
  <si>
    <t>Lääne-Viru maakond</t>
  </si>
  <si>
    <t>Pärnu maakond</t>
  </si>
  <si>
    <t>Põlva maakond</t>
  </si>
  <si>
    <t>Rapla maakond</t>
  </si>
  <si>
    <t>Saare maakond</t>
  </si>
  <si>
    <t>Tartu maakond</t>
  </si>
  <si>
    <t>Valga maakond</t>
  </si>
  <si>
    <t>Viljandi maakond</t>
  </si>
  <si>
    <t>Võru maakond</t>
  </si>
  <si>
    <t>Tallinn</t>
  </si>
  <si>
    <t>4. Tulude kogusumma aastas FI ja Ü  (maakonnad ja Tallinn eraldi)</t>
  </si>
  <si>
    <t>KOKKU</t>
  </si>
  <si>
    <t>Maakond tuvastamata</t>
  </si>
  <si>
    <t>5. Tegevuste koguarv aastas JUR, FÜS ja FIE lõikes grupeerituna: vähem kui 30, 31 – 90, 91 – 180, 181 – 365, 366 ja enam tegevust aastas (Harjumaa on koos Tallinnaga!)</t>
  </si>
  <si>
    <t>Isiku jaotus</t>
  </si>
  <si>
    <t>Isikute arv, tehinguid vähem kui 30</t>
  </si>
  <si>
    <t>Isikute arv, tehinguid 31-90</t>
  </si>
  <si>
    <t>Isikute arv, tehinguid 91-180</t>
  </si>
  <si>
    <t>Isikute arv, tehinguid 181-365</t>
  </si>
  <si>
    <t>Isikute arv, tehinguid 366 ja enam</t>
  </si>
  <si>
    <t>teadmata</t>
  </si>
  <si>
    <t/>
  </si>
  <si>
    <t>alla 5</t>
  </si>
  <si>
    <t>6. Tegevuste koguarv aastas FI-de ja Ü-de lõikes maakonniti (v.a Tallinn)</t>
  </si>
  <si>
    <t>Tuvastamata isik</t>
  </si>
  <si>
    <t xml:space="preserve">6.1 Tallinna tegevuste koguarv aastas FI-de ja Ü-de lõikes </t>
  </si>
  <si>
    <t>Linn</t>
  </si>
  <si>
    <t>Lühiajalise üüritulu saajate statistika DAC7 andmete pinnalt MKM-le (2023a, riigid: EE, IT, IE, FI, NL, FR ) osa II</t>
  </si>
  <si>
    <t>MKMi märkus MTA e-kirja alusel: selle lehe andmed on kinnistusüksuse asukoha järgi.</t>
  </si>
  <si>
    <t>7. Kinnistusüksuste (KÜ) arv müüja FI ja Ü lõikes maakonniti grupeerituna 1, 2-3, 4-9, 10 ja enam KÜ-d/müüja kohta (v.a Tallinn, Tartu, Pärnu)</t>
  </si>
  <si>
    <t>KÜ-d/müüja kohta 1</t>
  </si>
  <si>
    <t>KÜ-d/müüja kohta 2-3</t>
  </si>
  <si>
    <t>KÜ-d/müüja kohta 4-9</t>
  </si>
  <si>
    <t xml:space="preserve">7.1 Tallinn, Tartu ja Pärnu kinnistusüksuste (KÜ) arv müüja FI ja Ü lõikes grupeerituna 1, 2-3, 4-9, 10 ja enam KÜ-d/müüja kohta </t>
  </si>
  <si>
    <t xml:space="preserve">KÜ-d/müüja kohta 10 ja enam </t>
  </si>
  <si>
    <t>FJ</t>
  </si>
  <si>
    <t>Tartu</t>
  </si>
  <si>
    <t>Pärnu</t>
  </si>
  <si>
    <t>8. Kinnistusüksuste (KÜ) arv müüja kohta- maksimaalne, keskmine ja mediaan maakonniti (v.a Tallinn, Tartu, Pärnu)</t>
  </si>
  <si>
    <t>KÜ-d/müüja kohta maksimaalne</t>
  </si>
  <si>
    <t>KÜ-d/müüja kohta keskmine</t>
  </si>
  <si>
    <t>KÜ-d/müüja kohta  mediaan</t>
  </si>
  <si>
    <t>8.1 Tallinn, Tartu ja Pärnu kinnistusüksuste (KÜ) arv müüja kohta- maksimaalne, keskmine ja mediaan</t>
  </si>
  <si>
    <r>
      <t xml:space="preserve">9. KÜ-de koguarv ja jaotus liigiti FI-de ja Ü-de lõikes maakonniti aastas. </t>
    </r>
    <r>
      <rPr>
        <b/>
        <sz val="9"/>
        <color rgb="FF0070C0"/>
        <rFont val="Roboto Regular"/>
        <charset val="186"/>
      </rPr>
      <t>NB! KV liik oli märgitud vaid 19%-l 2023 aastal renditud kinnisvara andmeid esitanud isikutest</t>
    </r>
  </si>
  <si>
    <t>Kinnisvara liik</t>
  </si>
  <si>
    <t>Bed &amp; breakfast tuba</t>
  </si>
  <si>
    <t>hotellituba</t>
  </si>
  <si>
    <t>korter</t>
  </si>
  <si>
    <t>kämpimisala</t>
  </si>
  <si>
    <t>maja</t>
  </si>
  <si>
    <t>muu</t>
  </si>
  <si>
    <t>paat</t>
  </si>
  <si>
    <t>Rendipäevade arv kokku</t>
  </si>
  <si>
    <t xml:space="preserve">10. ja 11. Tulude ja rendipäevade kogusumma kvartalite kaupa maakondade ja linnade lõikes </t>
  </si>
  <si>
    <t>Maakond või linn</t>
  </si>
  <si>
    <t>Tulud_q1</t>
  </si>
  <si>
    <t>Tulud_q2</t>
  </si>
  <si>
    <t>Tulud_q3</t>
  </si>
  <si>
    <t>Tulud_q4</t>
  </si>
  <si>
    <t>Kogutulu/rendipäev</t>
  </si>
  <si>
    <t>Lühiajalise üüritulu saajate statistika DAC7 andmete pinnalt MKM-le (2023a, riigid: EE, IT, IE, FI, NL, FR ) II osa täiendus</t>
  </si>
  <si>
    <t>12. Kinnistusüksuste koguarv maakonniti (v.a Tallinn,Tartu, Pärnu)</t>
  </si>
  <si>
    <t>Rendi KÜ koguarv</t>
  </si>
  <si>
    <t xml:space="preserve">12.1 Tallinn, Tartu ja Pärnu kinnistusüksuste koguarv </t>
  </si>
  <si>
    <t>MKMi märkus: tabelites on andmed 2023. aasta kohta.</t>
  </si>
  <si>
    <t>MKMi märkus: FYS ja FI on füüsiline isik; JUR ja Ü on juriidiline isik.</t>
  </si>
  <si>
    <t xml:space="preserve">9.1 Tallinn, Tartu ja Pärnu KÜ-de koguarv aastas ja jaotus liigiti FI-de ja Ü-de lõikes. </t>
  </si>
  <si>
    <t>MKMi märkus: Maksu- ja Tolliameti poolt korrigeeritud tabel.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</si>
</sst>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color theme="1"/>
      <name val="Roboto Regular"/>
      <charset val="186"/>
    </font>
    <font>
      <b/>
      <sz val="10"/>
      <name val="Roboto Regular"/>
      <charset val="186"/>
    </font>
    <font>
      <b/>
      <sz val="9"/>
      <color rgb="FF172B4D"/>
      <name val="Roboto Regular"/>
      <charset val="186"/>
    </font>
    <font>
      <b/>
      <sz val="9"/>
      <color theme="1"/>
      <name val="Roboto Regular"/>
      <charset val="186"/>
    </font>
    <font>
      <b/>
      <sz val="9"/>
      <name val="Roboto Regular"/>
      <charset val="186"/>
    </font>
    <font>
      <b/>
      <sz val="9"/>
      <color theme="1"/>
      <name val="Roboto"/>
      <charset val="186"/>
    </font>
    <font>
      <sz val="9"/>
      <color theme="1"/>
      <name val="Roboto"/>
      <charset val="186"/>
    </font>
    <font>
      <b/>
      <sz val="9"/>
      <color rgb="FF0070C0"/>
      <name val="Roboto Regular"/>
      <charset val="186"/>
    </font>
    <font>
      <b/>
      <sz val="10"/>
      <color theme="1"/>
      <name val="Roboto Regular"/>
      <charset val="186"/>
    </font>
    <font>
      <sz val="10"/>
      <color theme="1"/>
      <name val="Roboto Regular"/>
      <charset val="186"/>
    </font>
    <font>
      <sz val="10"/>
      <color rgb="FFFF0000"/>
      <name val="Roboto Regular"/>
      <charset val="186"/>
    </font>
  </fonts>
  <fills count="7">
    <fill>
      <patternFill patternType="none"/>
    </fill>
    <fill>
      <patternFill patternType="gray125"/>
    </fill>
    <fill>
      <patternFill patternType="solid">
        <fgColor rgb="FFDFE2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2" borderId="3" xfId="1" applyFont="1" applyFill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7" xfId="1" applyFont="1" applyBorder="1" applyAlignment="1">
      <alignment horizontal="left" vertical="center"/>
    </xf>
    <xf numFmtId="16" fontId="5" fillId="0" borderId="5" xfId="1" applyNumberFormat="1" applyFont="1" applyBorder="1" applyAlignment="1">
      <alignment horizontal="left"/>
    </xf>
    <xf numFmtId="16" fontId="5" fillId="0" borderId="6" xfId="1" applyNumberFormat="1" applyFont="1" applyBorder="1"/>
    <xf numFmtId="0" fontId="2" fillId="0" borderId="9" xfId="1" applyFont="1" applyBorder="1" applyAlignment="1">
      <alignment horizontal="left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12" xfId="1" applyFont="1" applyBorder="1" applyAlignment="1">
      <alignment horizontal="left" vertical="top" wrapText="1"/>
    </xf>
    <xf numFmtId="0" fontId="2" fillId="0" borderId="0" xfId="1" applyFont="1" applyAlignment="1">
      <alignment vertical="top"/>
    </xf>
    <xf numFmtId="0" fontId="2" fillId="0" borderId="4" xfId="1" applyFont="1" applyBorder="1" applyAlignment="1">
      <alignment horizontal="left" vertical="top" wrapText="1"/>
    </xf>
    <xf numFmtId="49" fontId="2" fillId="0" borderId="4" xfId="1" applyNumberFormat="1" applyFont="1" applyBorder="1"/>
    <xf numFmtId="0" fontId="2" fillId="0" borderId="4" xfId="1" applyFont="1" applyBorder="1"/>
    <xf numFmtId="3" fontId="2" fillId="0" borderId="0" xfId="1" applyNumberFormat="1" applyFont="1"/>
    <xf numFmtId="3" fontId="2" fillId="0" borderId="4" xfId="1" applyNumberFormat="1" applyFont="1" applyBorder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3" fontId="2" fillId="0" borderId="4" xfId="1" applyNumberFormat="1" applyFont="1" applyBorder="1" applyAlignment="1">
      <alignment horizontal="left"/>
    </xf>
    <xf numFmtId="0" fontId="2" fillId="2" borderId="4" xfId="1" applyFont="1" applyFill="1" applyBorder="1"/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3" borderId="4" xfId="1" applyFont="1" applyFill="1" applyBorder="1" applyAlignment="1">
      <alignment vertical="top"/>
    </xf>
    <xf numFmtId="0" fontId="5" fillId="3" borderId="4" xfId="1" applyFont="1" applyFill="1" applyBorder="1" applyAlignment="1">
      <alignment vertical="top" wrapText="1"/>
    </xf>
    <xf numFmtId="0" fontId="5" fillId="3" borderId="4" xfId="1" applyFont="1" applyFill="1" applyBorder="1" applyAlignment="1">
      <alignment horizontal="left" vertical="top"/>
    </xf>
    <xf numFmtId="49" fontId="2" fillId="3" borderId="4" xfId="1" applyNumberFormat="1" applyFont="1" applyFill="1" applyBorder="1"/>
    <xf numFmtId="49" fontId="2" fillId="3" borderId="4" xfId="1" applyNumberFormat="1" applyFont="1" applyFill="1" applyBorder="1" applyAlignment="1">
      <alignment horizontal="left" vertical="top"/>
    </xf>
    <xf numFmtId="49" fontId="2" fillId="0" borderId="4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right"/>
    </xf>
    <xf numFmtId="0" fontId="2" fillId="0" borderId="4" xfId="1" applyFont="1" applyBorder="1" applyAlignment="1">
      <alignment horizontal="right" vertical="top"/>
    </xf>
    <xf numFmtId="0" fontId="6" fillId="0" borderId="0" xfId="1" applyFont="1" applyAlignment="1">
      <alignment horizontal="center" vertical="top" wrapText="1"/>
    </xf>
    <xf numFmtId="49" fontId="2" fillId="0" borderId="4" xfId="1" applyNumberFormat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7" fillId="3" borderId="4" xfId="1" applyFont="1" applyFill="1" applyBorder="1" applyAlignment="1">
      <alignment vertical="top"/>
    </xf>
    <xf numFmtId="0" fontId="7" fillId="3" borderId="4" xfId="1" applyFont="1" applyFill="1" applyBorder="1" applyAlignment="1">
      <alignment vertical="top" wrapText="1"/>
    </xf>
    <xf numFmtId="49" fontId="7" fillId="3" borderId="4" xfId="1" applyNumberFormat="1" applyFont="1" applyFill="1" applyBorder="1"/>
    <xf numFmtId="0" fontId="8" fillId="0" borderId="4" xfId="1" applyFont="1" applyBorder="1"/>
    <xf numFmtId="4" fontId="8" fillId="0" borderId="4" xfId="1" applyNumberFormat="1" applyFont="1" applyBorder="1"/>
    <xf numFmtId="4" fontId="2" fillId="0" borderId="4" xfId="1" applyNumberFormat="1" applyFont="1" applyBorder="1"/>
    <xf numFmtId="0" fontId="5" fillId="3" borderId="4" xfId="1" applyFont="1" applyFill="1" applyBorder="1"/>
    <xf numFmtId="49" fontId="2" fillId="0" borderId="0" xfId="1" applyNumberFormat="1" applyFont="1"/>
    <xf numFmtId="49" fontId="5" fillId="3" borderId="4" xfId="1" applyNumberFormat="1" applyFont="1" applyFill="1" applyBorder="1"/>
    <xf numFmtId="0" fontId="10" fillId="0" borderId="0" xfId="1" applyFont="1"/>
    <xf numFmtId="0" fontId="11" fillId="0" borderId="0" xfId="1" applyFont="1"/>
    <xf numFmtId="0" fontId="10" fillId="0" borderId="0" xfId="1" applyFont="1" applyAlignment="1">
      <alignment horizontal="left" vertical="center"/>
    </xf>
    <xf numFmtId="3" fontId="11" fillId="0" borderId="0" xfId="1" applyNumberFormat="1" applyFont="1" applyAlignment="1">
      <alignment horizontal="left"/>
    </xf>
    <xf numFmtId="3" fontId="10" fillId="4" borderId="14" xfId="1" applyNumberFormat="1" applyFont="1" applyFill="1" applyBorder="1" applyAlignment="1">
      <alignment horizontal="left" vertical="top" wrapText="1"/>
    </xf>
    <xf numFmtId="4" fontId="10" fillId="0" borderId="0" xfId="1" applyNumberFormat="1" applyFont="1" applyAlignment="1">
      <alignment horizontal="left"/>
    </xf>
    <xf numFmtId="0" fontId="10" fillId="0" borderId="24" xfId="1" applyFont="1" applyBorder="1" applyAlignment="1">
      <alignment vertical="top"/>
    </xf>
    <xf numFmtId="0" fontId="10" fillId="0" borderId="25" xfId="1" applyFont="1" applyBorder="1" applyAlignment="1">
      <alignment vertical="top"/>
    </xf>
    <xf numFmtId="0" fontId="10" fillId="4" borderId="26" xfId="1" applyFont="1" applyFill="1" applyBorder="1" applyAlignment="1">
      <alignment vertical="top"/>
    </xf>
    <xf numFmtId="4" fontId="10" fillId="5" borderId="14" xfId="1" applyNumberFormat="1" applyFont="1" applyFill="1" applyBorder="1" applyAlignment="1">
      <alignment horizontal="left" vertical="top" wrapText="1"/>
    </xf>
    <xf numFmtId="0" fontId="11" fillId="0" borderId="0" xfId="1" applyFont="1" applyAlignment="1">
      <alignment vertical="top"/>
    </xf>
    <xf numFmtId="49" fontId="11" fillId="0" borderId="15" xfId="1" applyNumberFormat="1" applyFont="1" applyBorder="1"/>
    <xf numFmtId="4" fontId="11" fillId="0" borderId="12" xfId="1" applyNumberFormat="1" applyFont="1" applyBorder="1"/>
    <xf numFmtId="4" fontId="10" fillId="4" borderId="27" xfId="1" applyNumberFormat="1" applyFont="1" applyFill="1" applyBorder="1"/>
    <xf numFmtId="3" fontId="11" fillId="0" borderId="17" xfId="1" applyNumberFormat="1" applyFont="1" applyBorder="1" applyAlignment="1">
      <alignment horizontal="left"/>
    </xf>
    <xf numFmtId="164" fontId="10" fillId="5" borderId="17" xfId="1" applyNumberFormat="1" applyFont="1" applyFill="1" applyBorder="1" applyAlignment="1">
      <alignment horizontal="left"/>
    </xf>
    <xf numFmtId="9" fontId="11" fillId="0" borderId="0" xfId="2" applyFont="1"/>
    <xf numFmtId="49" fontId="11" fillId="0" borderId="18" xfId="1" applyNumberFormat="1" applyFont="1" applyBorder="1"/>
    <xf numFmtId="4" fontId="11" fillId="0" borderId="4" xfId="1" applyNumberFormat="1" applyFont="1" applyBorder="1"/>
    <xf numFmtId="4" fontId="10" fillId="4" borderId="28" xfId="1" applyNumberFormat="1" applyFont="1" applyFill="1" applyBorder="1"/>
    <xf numFmtId="3" fontId="11" fillId="0" borderId="20" xfId="1" applyNumberFormat="1" applyFont="1" applyBorder="1" applyAlignment="1">
      <alignment horizontal="left"/>
    </xf>
    <xf numFmtId="49" fontId="11" fillId="0" borderId="21" xfId="1" applyNumberFormat="1" applyFont="1" applyBorder="1"/>
    <xf numFmtId="4" fontId="11" fillId="0" borderId="7" xfId="1" applyNumberFormat="1" applyFont="1" applyBorder="1"/>
    <xf numFmtId="4" fontId="10" fillId="4" borderId="29" xfId="1" applyNumberFormat="1" applyFont="1" applyFill="1" applyBorder="1"/>
    <xf numFmtId="3" fontId="11" fillId="0" borderId="23" xfId="1" applyNumberFormat="1" applyFont="1" applyBorder="1" applyAlignment="1">
      <alignment horizontal="left"/>
    </xf>
    <xf numFmtId="49" fontId="10" fillId="6" borderId="21" xfId="1" applyNumberFormat="1" applyFont="1" applyFill="1" applyBorder="1"/>
    <xf numFmtId="4" fontId="11" fillId="6" borderId="7" xfId="1" applyNumberFormat="1" applyFont="1" applyFill="1" applyBorder="1"/>
    <xf numFmtId="4" fontId="10" fillId="6" borderId="29" xfId="1" applyNumberFormat="1" applyFont="1" applyFill="1" applyBorder="1"/>
    <xf numFmtId="3" fontId="10" fillId="6" borderId="29" xfId="1" applyNumberFormat="1" applyFont="1" applyFill="1" applyBorder="1" applyAlignment="1">
      <alignment horizontal="left"/>
    </xf>
    <xf numFmtId="4" fontId="10" fillId="4" borderId="14" xfId="1" applyNumberFormat="1" applyFont="1" applyFill="1" applyBorder="1" applyAlignment="1">
      <alignment horizontal="left"/>
    </xf>
    <xf numFmtId="4" fontId="10" fillId="5" borderId="30" xfId="1" applyNumberFormat="1" applyFont="1" applyFill="1" applyBorder="1"/>
    <xf numFmtId="0" fontId="12" fillId="0" borderId="0" xfId="1" applyFont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3" fontId="5" fillId="4" borderId="14" xfId="1" applyNumberFormat="1" applyFont="1" applyFill="1" applyBorder="1" applyAlignment="1">
      <alignment horizontal="left" vertical="top" wrapText="1"/>
    </xf>
    <xf numFmtId="0" fontId="2" fillId="0" borderId="15" xfId="1" applyFont="1" applyBorder="1" applyAlignment="1">
      <alignment horizontal="left"/>
    </xf>
    <xf numFmtId="4" fontId="2" fillId="0" borderId="12" xfId="1" applyNumberFormat="1" applyFont="1" applyBorder="1" applyAlignment="1">
      <alignment horizontal="left"/>
    </xf>
    <xf numFmtId="4" fontId="2" fillId="0" borderId="10" xfId="1" applyNumberFormat="1" applyFont="1" applyBorder="1" applyAlignment="1">
      <alignment horizontal="left"/>
    </xf>
    <xf numFmtId="4" fontId="2" fillId="0" borderId="16" xfId="1" applyNumberFormat="1" applyFont="1" applyBorder="1" applyAlignment="1">
      <alignment horizontal="left"/>
    </xf>
    <xf numFmtId="3" fontId="5" fillId="4" borderId="17" xfId="1" applyNumberFormat="1" applyFont="1" applyFill="1" applyBorder="1" applyAlignment="1">
      <alignment horizontal="left" vertical="top" wrapText="1"/>
    </xf>
    <xf numFmtId="0" fontId="2" fillId="0" borderId="18" xfId="1" applyFont="1" applyBorder="1" applyAlignment="1">
      <alignment horizontal="left"/>
    </xf>
    <xf numFmtId="4" fontId="2" fillId="0" borderId="4" xfId="1" applyNumberFormat="1" applyFont="1" applyBorder="1" applyAlignment="1">
      <alignment horizontal="left"/>
    </xf>
    <xf numFmtId="4" fontId="2" fillId="0" borderId="1" xfId="1" applyNumberFormat="1" applyFont="1" applyBorder="1" applyAlignment="1">
      <alignment horizontal="left"/>
    </xf>
    <xf numFmtId="4" fontId="2" fillId="0" borderId="19" xfId="1" applyNumberFormat="1" applyFont="1" applyBorder="1" applyAlignment="1">
      <alignment horizontal="left"/>
    </xf>
    <xf numFmtId="3" fontId="5" fillId="4" borderId="20" xfId="1" applyNumberFormat="1" applyFont="1" applyFill="1" applyBorder="1" applyAlignment="1">
      <alignment horizontal="left" vertical="top" wrapText="1"/>
    </xf>
    <xf numFmtId="0" fontId="2" fillId="0" borderId="21" xfId="1" applyFont="1" applyBorder="1" applyAlignment="1">
      <alignment horizontal="left"/>
    </xf>
    <xf numFmtId="4" fontId="2" fillId="0" borderId="7" xfId="1" applyNumberFormat="1" applyFont="1" applyBorder="1" applyAlignment="1">
      <alignment horizontal="left"/>
    </xf>
    <xf numFmtId="4" fontId="2" fillId="0" borderId="5" xfId="1" applyNumberFormat="1" applyFont="1" applyBorder="1" applyAlignment="1">
      <alignment horizontal="left"/>
    </xf>
    <xf numFmtId="0" fontId="2" fillId="0" borderId="22" xfId="1" applyFont="1" applyBorder="1" applyAlignment="1">
      <alignment horizontal="left"/>
    </xf>
    <xf numFmtId="3" fontId="5" fillId="4" borderId="23" xfId="1" applyNumberFormat="1" applyFont="1" applyFill="1" applyBorder="1" applyAlignment="1">
      <alignment horizontal="left" vertical="top" wrapText="1"/>
    </xf>
    <xf numFmtId="3" fontId="5" fillId="4" borderId="13" xfId="1" applyNumberFormat="1" applyFont="1" applyFill="1" applyBorder="1" applyAlignment="1">
      <alignment horizontal="left" vertical="top" wrapText="1"/>
    </xf>
    <xf numFmtId="4" fontId="5" fillId="5" borderId="14" xfId="1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2" borderId="1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left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5" fillId="0" borderId="1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16" fontId="5" fillId="0" borderId="1" xfId="1" applyNumberFormat="1" applyFont="1" applyBorder="1" applyAlignment="1">
      <alignment horizontal="left" vertical="top"/>
    </xf>
    <xf numFmtId="16" fontId="5" fillId="0" borderId="2" xfId="1" applyNumberFormat="1" applyFont="1" applyBorder="1" applyAlignment="1">
      <alignment horizontal="left" vertical="top"/>
    </xf>
    <xf numFmtId="0" fontId="10" fillId="0" borderId="0" xfId="1" applyFont="1" applyAlignment="1">
      <alignment horizontal="left"/>
    </xf>
    <xf numFmtId="0" fontId="5" fillId="0" borderId="0" xfId="1" applyFont="1" applyAlignment="1">
      <alignment horizontal="left" vertical="top"/>
    </xf>
    <xf numFmtId="49" fontId="2" fillId="3" borderId="4" xfId="1" applyNumberFormat="1" applyFont="1" applyFill="1" applyBorder="1" applyAlignment="1">
      <alignment horizontal="left" vertical="top"/>
    </xf>
    <xf numFmtId="49" fontId="2" fillId="0" borderId="4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right" vertical="top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 vertical="top"/>
    </xf>
  </cellXfs>
  <cellStyles count="3">
    <cellStyle name="Normaallaad" xfId="0" builtinId="0"/>
    <cellStyle name="Normaallaad 2" xfId="1" xr:uid="{9B16B02C-ECCB-431C-B4F2-F0AC3C8BABE4}"/>
    <cellStyle name="Protsent 2" xfId="2" xr:uid="{0AC13AA7-2C1E-45EB-972F-E4DAC8CF91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26AD-F14C-43C5-B9A5-60EF329F5A6A}">
  <dimension ref="A1:V83"/>
  <sheetViews>
    <sheetView tabSelected="1" zoomScaleNormal="100" workbookViewId="0">
      <selection sqref="A1:E1"/>
    </sheetView>
  </sheetViews>
  <sheetFormatPr defaultColWidth="8.7265625" defaultRowHeight="11.5"/>
  <cols>
    <col min="1" max="2" width="15.7265625" style="1" customWidth="1"/>
    <col min="3" max="3" width="28.54296875" style="1" bestFit="1" customWidth="1"/>
    <col min="4" max="4" width="22.54296875" style="1" bestFit="1" customWidth="1"/>
    <col min="5" max="5" width="23.54296875" style="1" bestFit="1" customWidth="1"/>
    <col min="6" max="6" width="24.54296875" style="1" bestFit="1" customWidth="1"/>
    <col min="7" max="7" width="27.81640625" style="1" bestFit="1" customWidth="1"/>
    <col min="8" max="8" width="8.7265625" style="1"/>
    <col min="9" max="9" width="15.81640625" style="1" bestFit="1" customWidth="1"/>
    <col min="10" max="10" width="18.81640625" style="1" bestFit="1" customWidth="1"/>
    <col min="11" max="11" width="28.54296875" style="1" bestFit="1" customWidth="1"/>
    <col min="12" max="12" width="22.54296875" style="1" bestFit="1" customWidth="1"/>
    <col min="13" max="13" width="23.54296875" style="1" bestFit="1" customWidth="1"/>
    <col min="14" max="14" width="24.54296875" style="1" bestFit="1" customWidth="1"/>
    <col min="15" max="15" width="27.81640625" style="1" bestFit="1" customWidth="1"/>
    <col min="16" max="16" width="8.7265625" style="1"/>
    <col min="17" max="17" width="15.81640625" style="1" bestFit="1" customWidth="1"/>
    <col min="18" max="18" width="17.54296875" style="1" bestFit="1" customWidth="1"/>
    <col min="19" max="19" width="28.54296875" style="1" bestFit="1" customWidth="1"/>
    <col min="20" max="20" width="22.54296875" style="1" bestFit="1" customWidth="1"/>
    <col min="21" max="21" width="23.54296875" style="1" bestFit="1" customWidth="1"/>
    <col min="22" max="22" width="24.54296875" style="1" bestFit="1" customWidth="1"/>
    <col min="23" max="16384" width="8.7265625" style="1"/>
  </cols>
  <sheetData>
    <row r="1" spans="1:11" ht="13">
      <c r="A1" s="104" t="s">
        <v>0</v>
      </c>
      <c r="B1" s="104"/>
      <c r="C1" s="104"/>
      <c r="D1" s="104"/>
      <c r="E1" s="104"/>
    </row>
    <row r="2" spans="1:11" ht="13">
      <c r="A2" s="80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3">
      <c r="A3" s="80" t="s">
        <v>1</v>
      </c>
      <c r="B3" s="2"/>
      <c r="C3" s="2"/>
      <c r="D3" s="2"/>
      <c r="E3" s="2"/>
    </row>
    <row r="4" spans="1:11" ht="13">
      <c r="A4" s="80" t="s">
        <v>94</v>
      </c>
      <c r="B4" s="2"/>
      <c r="C4" s="2"/>
      <c r="D4" s="2"/>
      <c r="E4" s="2"/>
    </row>
    <row r="5" spans="1:11">
      <c r="A5" s="3"/>
      <c r="B5" s="3"/>
      <c r="C5" s="3"/>
      <c r="D5" s="3"/>
      <c r="E5" s="3"/>
    </row>
    <row r="6" spans="1:11">
      <c r="A6" s="105" t="s">
        <v>2</v>
      </c>
      <c r="B6" s="106"/>
      <c r="C6" s="106"/>
      <c r="D6" s="107"/>
      <c r="E6" s="4" t="s">
        <v>3</v>
      </c>
    </row>
    <row r="7" spans="1:11">
      <c r="A7" s="101" t="s">
        <v>4</v>
      </c>
      <c r="B7" s="102"/>
      <c r="C7" s="102"/>
      <c r="D7" s="102"/>
      <c r="E7" s="5">
        <v>22</v>
      </c>
    </row>
    <row r="8" spans="1:11">
      <c r="A8" s="108" t="s">
        <v>5</v>
      </c>
      <c r="B8" s="109"/>
      <c r="C8" s="109"/>
      <c r="D8" s="109"/>
      <c r="E8" s="6">
        <v>3469</v>
      </c>
    </row>
    <row r="9" spans="1:11">
      <c r="A9" s="7" t="s">
        <v>6</v>
      </c>
      <c r="B9" s="8"/>
      <c r="C9" s="8"/>
      <c r="D9" s="8"/>
      <c r="E9" s="6">
        <v>1684</v>
      </c>
    </row>
    <row r="10" spans="1:11">
      <c r="A10" s="110" t="s">
        <v>7</v>
      </c>
      <c r="B10" s="111"/>
      <c r="C10" s="111"/>
      <c r="D10" s="111"/>
      <c r="E10" s="9">
        <v>26</v>
      </c>
    </row>
    <row r="11" spans="1:11">
      <c r="A11" s="10" t="s">
        <v>8</v>
      </c>
      <c r="B11" s="11"/>
      <c r="C11" s="11"/>
      <c r="D11" s="11"/>
      <c r="E11" s="12">
        <v>1658</v>
      </c>
    </row>
    <row r="12" spans="1:11">
      <c r="A12" s="101" t="s">
        <v>9</v>
      </c>
      <c r="B12" s="102"/>
      <c r="C12" s="102"/>
      <c r="D12" s="102"/>
      <c r="E12" s="5">
        <v>1700</v>
      </c>
    </row>
    <row r="13" spans="1:11">
      <c r="A13" s="13" t="s">
        <v>10</v>
      </c>
      <c r="B13" s="14"/>
      <c r="C13" s="14"/>
      <c r="D13" s="14"/>
      <c r="E13" s="15">
        <v>85</v>
      </c>
    </row>
    <row r="14" spans="1:11">
      <c r="A14" s="1" t="s">
        <v>11</v>
      </c>
      <c r="E14" s="9">
        <v>1</v>
      </c>
    </row>
    <row r="15" spans="1:11">
      <c r="A15" s="1" t="s">
        <v>12</v>
      </c>
      <c r="E15" s="12">
        <v>84</v>
      </c>
    </row>
    <row r="16" spans="1:11" s="17" customFormat="1" ht="23">
      <c r="A16" s="112" t="s">
        <v>13</v>
      </c>
      <c r="B16" s="113"/>
      <c r="C16" s="113"/>
      <c r="D16" s="113"/>
      <c r="E16" s="16" t="s">
        <v>14</v>
      </c>
    </row>
    <row r="17" spans="1:8" s="17" customFormat="1" ht="57.5">
      <c r="A17" s="114" t="s">
        <v>15</v>
      </c>
      <c r="B17" s="115"/>
      <c r="C17" s="115"/>
      <c r="D17" s="115"/>
      <c r="E17" s="18" t="s">
        <v>16</v>
      </c>
    </row>
    <row r="18" spans="1:8" s="17" customFormat="1"/>
    <row r="19" spans="1:8" s="17" customFormat="1" ht="12.5">
      <c r="A19" s="80" t="s">
        <v>96</v>
      </c>
    </row>
    <row r="20" spans="1:8" s="50" customFormat="1" ht="13.5" thickBot="1">
      <c r="A20" s="13" t="s">
        <v>39</v>
      </c>
      <c r="B20" s="1"/>
      <c r="C20" s="1"/>
      <c r="D20" s="1"/>
      <c r="E20" s="1"/>
      <c r="F20" s="24"/>
      <c r="G20" s="52"/>
      <c r="H20" s="54"/>
    </row>
    <row r="21" spans="1:8" s="50" customFormat="1" ht="13.5" thickBot="1">
      <c r="A21" s="81" t="s">
        <v>17</v>
      </c>
      <c r="B21" s="82" t="s">
        <v>18</v>
      </c>
      <c r="C21" s="82" t="s">
        <v>19</v>
      </c>
      <c r="D21" s="81" t="s">
        <v>20</v>
      </c>
      <c r="E21" s="81" t="s">
        <v>21</v>
      </c>
      <c r="F21" s="83" t="s">
        <v>40</v>
      </c>
      <c r="G21" s="52"/>
      <c r="H21" s="54"/>
    </row>
    <row r="22" spans="1:8" s="50" customFormat="1" ht="13">
      <c r="A22" s="84" t="s">
        <v>41</v>
      </c>
      <c r="B22" s="85">
        <v>1725</v>
      </c>
      <c r="C22" s="85">
        <v>160899</v>
      </c>
      <c r="D22" s="86">
        <v>99648</v>
      </c>
      <c r="E22" s="87">
        <v>595529.43896955298</v>
      </c>
      <c r="F22" s="88">
        <f>SUM(B22:E22)</f>
        <v>857801.43896955298</v>
      </c>
      <c r="G22" s="52"/>
      <c r="H22" s="54"/>
    </row>
    <row r="23" spans="1:8" s="50" customFormat="1" ht="13">
      <c r="A23" s="89" t="s">
        <v>23</v>
      </c>
      <c r="B23" s="90">
        <v>25923</v>
      </c>
      <c r="C23" s="90">
        <v>836572.90888713195</v>
      </c>
      <c r="D23" s="91">
        <v>2230240.7481345902</v>
      </c>
      <c r="E23" s="92"/>
      <c r="F23" s="93">
        <f t="shared" ref="F23:F38" si="0">SUM(B23:E23)</f>
        <v>3092736.6570217223</v>
      </c>
      <c r="G23" s="52"/>
      <c r="H23" s="54"/>
    </row>
    <row r="24" spans="1:8" s="50" customFormat="1" ht="13">
      <c r="A24" s="89" t="s">
        <v>24</v>
      </c>
      <c r="B24" s="90">
        <v>9634</v>
      </c>
      <c r="C24" s="90">
        <v>125529</v>
      </c>
      <c r="D24" s="91">
        <v>148501</v>
      </c>
      <c r="E24" s="92"/>
      <c r="F24" s="93">
        <f t="shared" si="0"/>
        <v>283664</v>
      </c>
      <c r="G24" s="52"/>
      <c r="H24" s="54"/>
    </row>
    <row r="25" spans="1:8" s="50" customFormat="1" ht="13">
      <c r="A25" s="89" t="s">
        <v>25</v>
      </c>
      <c r="B25" s="90">
        <v>13828</v>
      </c>
      <c r="C25" s="90">
        <v>133749</v>
      </c>
      <c r="D25" s="91">
        <v>90323</v>
      </c>
      <c r="E25" s="92"/>
      <c r="F25" s="93">
        <f t="shared" si="0"/>
        <v>237900</v>
      </c>
      <c r="G25" s="52"/>
      <c r="H25" s="54"/>
    </row>
    <row r="26" spans="1:8" s="50" customFormat="1" ht="13">
      <c r="A26" s="89" t="s">
        <v>26</v>
      </c>
      <c r="B26" s="90">
        <v>2088</v>
      </c>
      <c r="C26" s="90">
        <v>26956</v>
      </c>
      <c r="D26" s="91">
        <v>50762</v>
      </c>
      <c r="E26" s="92"/>
      <c r="F26" s="93">
        <f t="shared" si="0"/>
        <v>79806</v>
      </c>
      <c r="G26" s="52"/>
      <c r="H26" s="54"/>
    </row>
    <row r="27" spans="1:8" s="50" customFormat="1" ht="13">
      <c r="A27" s="89" t="s">
        <v>27</v>
      </c>
      <c r="B27" s="90">
        <v>10060</v>
      </c>
      <c r="C27" s="90">
        <v>38920</v>
      </c>
      <c r="D27" s="91">
        <v>105211</v>
      </c>
      <c r="E27" s="92"/>
      <c r="F27" s="93">
        <f t="shared" si="0"/>
        <v>154191</v>
      </c>
      <c r="G27" s="52"/>
      <c r="H27" s="54"/>
    </row>
    <row r="28" spans="1:8" s="50" customFormat="1" ht="13">
      <c r="A28" s="89" t="s">
        <v>28</v>
      </c>
      <c r="B28" s="90"/>
      <c r="C28" s="90">
        <v>72366</v>
      </c>
      <c r="D28" s="91">
        <v>196797</v>
      </c>
      <c r="E28" s="92"/>
      <c r="F28" s="93">
        <f t="shared" si="0"/>
        <v>269163</v>
      </c>
      <c r="G28" s="52"/>
      <c r="H28" s="54"/>
    </row>
    <row r="29" spans="1:8" s="50" customFormat="1" ht="13">
      <c r="A29" s="89" t="s">
        <v>29</v>
      </c>
      <c r="B29" s="90">
        <v>5085</v>
      </c>
      <c r="C29" s="90">
        <v>42233</v>
      </c>
      <c r="D29" s="91">
        <v>563280</v>
      </c>
      <c r="E29" s="92"/>
      <c r="F29" s="93">
        <f t="shared" si="0"/>
        <v>610598</v>
      </c>
      <c r="G29" s="52"/>
      <c r="H29" s="54"/>
    </row>
    <row r="30" spans="1:8" s="50" customFormat="1" ht="13">
      <c r="A30" s="89" t="s">
        <v>30</v>
      </c>
      <c r="B30" s="90">
        <v>24314</v>
      </c>
      <c r="C30" s="90">
        <v>672503</v>
      </c>
      <c r="D30" s="91">
        <v>1168158</v>
      </c>
      <c r="E30" s="92"/>
      <c r="F30" s="93">
        <f t="shared" si="0"/>
        <v>1864975</v>
      </c>
      <c r="G30" s="52"/>
      <c r="H30" s="54"/>
    </row>
    <row r="31" spans="1:8" s="50" customFormat="1" ht="13">
      <c r="A31" s="89" t="s">
        <v>31</v>
      </c>
      <c r="B31" s="90">
        <v>2591</v>
      </c>
      <c r="C31" s="90">
        <v>25065</v>
      </c>
      <c r="D31" s="91">
        <v>46746</v>
      </c>
      <c r="E31" s="92"/>
      <c r="F31" s="93">
        <f t="shared" si="0"/>
        <v>74402</v>
      </c>
      <c r="G31" s="52"/>
      <c r="H31" s="54"/>
    </row>
    <row r="32" spans="1:8" s="50" customFormat="1" ht="13">
      <c r="A32" s="89" t="s">
        <v>32</v>
      </c>
      <c r="B32" s="90"/>
      <c r="C32" s="90">
        <v>57089</v>
      </c>
      <c r="D32" s="91">
        <v>158817</v>
      </c>
      <c r="E32" s="92"/>
      <c r="F32" s="93">
        <f t="shared" si="0"/>
        <v>215906</v>
      </c>
      <c r="G32" s="52"/>
      <c r="H32" s="54"/>
    </row>
    <row r="33" spans="1:22" s="50" customFormat="1" ht="13">
      <c r="A33" s="89" t="s">
        <v>33</v>
      </c>
      <c r="B33" s="90">
        <v>24403</v>
      </c>
      <c r="C33" s="90">
        <v>188519</v>
      </c>
      <c r="D33" s="91">
        <v>468139</v>
      </c>
      <c r="E33" s="92"/>
      <c r="F33" s="93">
        <f t="shared" si="0"/>
        <v>681061</v>
      </c>
      <c r="G33" s="52"/>
      <c r="H33" s="54"/>
    </row>
    <row r="34" spans="1:22" s="50" customFormat="1" ht="13">
      <c r="A34" s="89" t="s">
        <v>34</v>
      </c>
      <c r="B34" s="90">
        <v>47314</v>
      </c>
      <c r="C34" s="90">
        <v>655521.70757196005</v>
      </c>
      <c r="D34" s="91">
        <v>1820201</v>
      </c>
      <c r="E34" s="92"/>
      <c r="F34" s="93">
        <f t="shared" si="0"/>
        <v>2523036.7075719601</v>
      </c>
      <c r="G34" s="52"/>
      <c r="H34" s="54"/>
    </row>
    <row r="35" spans="1:22" s="50" customFormat="1" ht="13">
      <c r="A35" s="89" t="s">
        <v>35</v>
      </c>
      <c r="B35" s="90">
        <v>1534</v>
      </c>
      <c r="C35" s="90">
        <v>26556</v>
      </c>
      <c r="D35" s="91">
        <v>161965</v>
      </c>
      <c r="E35" s="92"/>
      <c r="F35" s="93">
        <f t="shared" si="0"/>
        <v>190055</v>
      </c>
      <c r="G35" s="52"/>
      <c r="H35" s="54"/>
    </row>
    <row r="36" spans="1:22" s="50" customFormat="1" ht="13">
      <c r="A36" s="89" t="s">
        <v>36</v>
      </c>
      <c r="B36" s="90">
        <v>12056</v>
      </c>
      <c r="C36" s="90">
        <v>145362</v>
      </c>
      <c r="D36" s="91">
        <v>112483</v>
      </c>
      <c r="E36" s="92"/>
      <c r="F36" s="93">
        <f t="shared" si="0"/>
        <v>269901</v>
      </c>
      <c r="G36" s="52"/>
      <c r="H36" s="54"/>
    </row>
    <row r="37" spans="1:22" s="50" customFormat="1" ht="13">
      <c r="A37" s="89" t="s">
        <v>37</v>
      </c>
      <c r="B37" s="90">
        <v>2189</v>
      </c>
      <c r="C37" s="90">
        <v>124731</v>
      </c>
      <c r="D37" s="91">
        <v>134281</v>
      </c>
      <c r="E37" s="92"/>
      <c r="F37" s="93">
        <f t="shared" si="0"/>
        <v>261201</v>
      </c>
      <c r="G37" s="52"/>
      <c r="H37" s="54"/>
    </row>
    <row r="38" spans="1:22" s="50" customFormat="1" ht="13.5" thickBot="1">
      <c r="A38" s="94" t="s">
        <v>38</v>
      </c>
      <c r="B38" s="95">
        <v>80528</v>
      </c>
      <c r="C38" s="95">
        <v>3453456.12804271</v>
      </c>
      <c r="D38" s="96">
        <v>16658318</v>
      </c>
      <c r="E38" s="97"/>
      <c r="F38" s="98">
        <f t="shared" si="0"/>
        <v>20192302.128042709</v>
      </c>
      <c r="G38" s="52"/>
      <c r="H38" s="54"/>
    </row>
    <row r="39" spans="1:22" s="50" customFormat="1" ht="13.5" thickBot="1">
      <c r="A39" s="83" t="s">
        <v>40</v>
      </c>
      <c r="B39" s="83">
        <f>SUM(B22:B38)</f>
        <v>263272</v>
      </c>
      <c r="C39" s="83">
        <f t="shared" ref="C39:E39" si="1">SUM(C22:C38)</f>
        <v>6786027.7445018021</v>
      </c>
      <c r="D39" s="99">
        <f t="shared" si="1"/>
        <v>24213870.748134591</v>
      </c>
      <c r="E39" s="99">
        <f t="shared" si="1"/>
        <v>595529.43896955298</v>
      </c>
      <c r="F39" s="100">
        <f>SUM(F22:F38)</f>
        <v>31858699.931605946</v>
      </c>
      <c r="G39" s="52"/>
      <c r="H39" s="54"/>
    </row>
    <row r="40" spans="1:22">
      <c r="A40" s="23"/>
      <c r="B40" s="21"/>
      <c r="C40" s="21"/>
      <c r="D40" s="21"/>
    </row>
    <row r="41" spans="1:22">
      <c r="A41" s="23"/>
      <c r="B41" s="21"/>
      <c r="C41" s="21"/>
      <c r="D41" s="21"/>
    </row>
    <row r="42" spans="1:22" ht="13.5" customHeight="1">
      <c r="A42" s="24" t="s">
        <v>42</v>
      </c>
      <c r="B42" s="21"/>
      <c r="C42" s="21"/>
      <c r="D42" s="21"/>
    </row>
    <row r="43" spans="1:22" ht="13.5" customHeight="1">
      <c r="A43" s="19" t="s">
        <v>43</v>
      </c>
      <c r="B43" s="25" t="s">
        <v>17</v>
      </c>
      <c r="C43" s="19" t="s">
        <v>44</v>
      </c>
      <c r="D43" s="25" t="s">
        <v>45</v>
      </c>
      <c r="E43" s="19" t="s">
        <v>46</v>
      </c>
      <c r="F43" s="25" t="s">
        <v>47</v>
      </c>
      <c r="G43" s="19" t="s">
        <v>48</v>
      </c>
      <c r="I43" s="19" t="s">
        <v>43</v>
      </c>
      <c r="J43" s="25" t="s">
        <v>17</v>
      </c>
      <c r="K43" s="19" t="s">
        <v>44</v>
      </c>
      <c r="L43" s="25" t="s">
        <v>45</v>
      </c>
      <c r="M43" s="19" t="s">
        <v>46</v>
      </c>
      <c r="N43" s="25" t="s">
        <v>47</v>
      </c>
      <c r="O43" s="19" t="s">
        <v>48</v>
      </c>
      <c r="Q43" s="19" t="s">
        <v>43</v>
      </c>
      <c r="R43" s="25" t="s">
        <v>17</v>
      </c>
      <c r="S43" s="19" t="s">
        <v>44</v>
      </c>
      <c r="T43" s="25" t="s">
        <v>45</v>
      </c>
      <c r="U43" s="19" t="s">
        <v>46</v>
      </c>
      <c r="V43" s="25" t="s">
        <v>47</v>
      </c>
    </row>
    <row r="44" spans="1:22" ht="13.5" customHeight="1">
      <c r="A44" s="19" t="s">
        <v>20</v>
      </c>
      <c r="B44" s="25" t="s">
        <v>49</v>
      </c>
      <c r="C44" s="19">
        <v>14</v>
      </c>
      <c r="D44" s="25">
        <v>6</v>
      </c>
      <c r="E44" s="19" t="s">
        <v>50</v>
      </c>
      <c r="F44" s="25" t="s">
        <v>51</v>
      </c>
      <c r="G44" s="19" t="s">
        <v>50</v>
      </c>
      <c r="I44" s="19" t="s">
        <v>19</v>
      </c>
      <c r="J44" s="25" t="s">
        <v>22</v>
      </c>
      <c r="K44" s="19">
        <v>35</v>
      </c>
      <c r="L44" s="25">
        <v>8</v>
      </c>
      <c r="M44" s="25" t="s">
        <v>51</v>
      </c>
      <c r="N44" s="25" t="s">
        <v>50</v>
      </c>
      <c r="O44" s="19" t="s">
        <v>50</v>
      </c>
      <c r="Q44" s="19" t="s">
        <v>18</v>
      </c>
      <c r="R44" s="25" t="s">
        <v>49</v>
      </c>
      <c r="S44" s="25" t="s">
        <v>51</v>
      </c>
      <c r="T44" s="25" t="s">
        <v>50</v>
      </c>
      <c r="U44" s="19" t="s">
        <v>50</v>
      </c>
      <c r="V44" s="25" t="s">
        <v>50</v>
      </c>
    </row>
    <row r="45" spans="1:22" ht="13.5" customHeight="1">
      <c r="A45" s="19" t="s">
        <v>20</v>
      </c>
      <c r="B45" s="25" t="s">
        <v>23</v>
      </c>
      <c r="C45" s="19">
        <v>563</v>
      </c>
      <c r="D45" s="25">
        <v>201</v>
      </c>
      <c r="E45" s="19">
        <v>64</v>
      </c>
      <c r="F45" s="25">
        <v>36</v>
      </c>
      <c r="G45" s="19">
        <v>33</v>
      </c>
      <c r="I45" s="19" t="s">
        <v>19</v>
      </c>
      <c r="J45" s="25" t="s">
        <v>23</v>
      </c>
      <c r="K45" s="19">
        <v>761</v>
      </c>
      <c r="L45" s="25">
        <v>132</v>
      </c>
      <c r="M45" s="19">
        <v>25</v>
      </c>
      <c r="N45" s="25">
        <v>9</v>
      </c>
      <c r="O45" s="19" t="s">
        <v>50</v>
      </c>
      <c r="Q45" s="19" t="s">
        <v>18</v>
      </c>
      <c r="R45" s="25" t="s">
        <v>23</v>
      </c>
      <c r="S45" s="19">
        <v>26</v>
      </c>
      <c r="T45" s="25" t="s">
        <v>51</v>
      </c>
      <c r="U45" s="19" t="s">
        <v>50</v>
      </c>
      <c r="V45" s="25" t="s">
        <v>50</v>
      </c>
    </row>
    <row r="46" spans="1:22" ht="13.5" customHeight="1">
      <c r="A46" s="19" t="s">
        <v>20</v>
      </c>
      <c r="B46" s="25" t="s">
        <v>24</v>
      </c>
      <c r="C46" s="19">
        <v>28</v>
      </c>
      <c r="D46" s="25">
        <v>8</v>
      </c>
      <c r="E46" s="19" t="s">
        <v>50</v>
      </c>
      <c r="F46" s="25" t="s">
        <v>51</v>
      </c>
      <c r="G46" s="19" t="s">
        <v>50</v>
      </c>
      <c r="I46" s="19" t="s">
        <v>19</v>
      </c>
      <c r="J46" s="25" t="s">
        <v>24</v>
      </c>
      <c r="K46" s="19">
        <v>21</v>
      </c>
      <c r="L46" s="25" t="s">
        <v>51</v>
      </c>
      <c r="M46" s="19" t="s">
        <v>50</v>
      </c>
      <c r="N46" s="25" t="s">
        <v>50</v>
      </c>
      <c r="O46" s="19" t="s">
        <v>50</v>
      </c>
      <c r="Q46" s="19" t="s">
        <v>18</v>
      </c>
      <c r="R46" s="25" t="s">
        <v>24</v>
      </c>
      <c r="S46" s="25" t="s">
        <v>51</v>
      </c>
      <c r="T46" s="25" t="s">
        <v>51</v>
      </c>
      <c r="U46" s="19" t="s">
        <v>50</v>
      </c>
      <c r="V46" s="25" t="s">
        <v>50</v>
      </c>
    </row>
    <row r="47" spans="1:22" ht="13.5" customHeight="1">
      <c r="A47" s="19" t="s">
        <v>20</v>
      </c>
      <c r="B47" s="25" t="s">
        <v>25</v>
      </c>
      <c r="C47" s="19">
        <v>27</v>
      </c>
      <c r="D47" s="25" t="s">
        <v>51</v>
      </c>
      <c r="E47" s="19" t="s">
        <v>50</v>
      </c>
      <c r="F47" s="25" t="s">
        <v>51</v>
      </c>
      <c r="G47" s="19" t="s">
        <v>50</v>
      </c>
      <c r="I47" s="19" t="s">
        <v>19</v>
      </c>
      <c r="J47" s="25" t="s">
        <v>25</v>
      </c>
      <c r="K47" s="19">
        <v>41</v>
      </c>
      <c r="L47" s="25" t="s">
        <v>51</v>
      </c>
      <c r="M47" s="25" t="s">
        <v>51</v>
      </c>
      <c r="N47" s="25" t="s">
        <v>51</v>
      </c>
      <c r="O47" s="19" t="s">
        <v>50</v>
      </c>
      <c r="Q47" s="19" t="s">
        <v>18</v>
      </c>
      <c r="R47" s="25" t="s">
        <v>25</v>
      </c>
      <c r="S47" s="19">
        <v>6</v>
      </c>
      <c r="T47" s="25" t="s">
        <v>50</v>
      </c>
      <c r="U47" s="19" t="s">
        <v>50</v>
      </c>
      <c r="V47" s="25" t="s">
        <v>50</v>
      </c>
    </row>
    <row r="48" spans="1:22" ht="13.5" customHeight="1">
      <c r="A48" s="19" t="s">
        <v>20</v>
      </c>
      <c r="B48" s="25" t="s">
        <v>26</v>
      </c>
      <c r="C48" s="19">
        <v>8</v>
      </c>
      <c r="D48" s="25" t="s">
        <v>51</v>
      </c>
      <c r="E48" s="25" t="s">
        <v>51</v>
      </c>
      <c r="F48" s="25" t="s">
        <v>50</v>
      </c>
      <c r="G48" s="19" t="s">
        <v>50</v>
      </c>
      <c r="I48" s="19" t="s">
        <v>19</v>
      </c>
      <c r="J48" s="25" t="s">
        <v>26</v>
      </c>
      <c r="K48" s="19">
        <v>9</v>
      </c>
      <c r="L48" s="25" t="s">
        <v>51</v>
      </c>
      <c r="M48" s="19" t="s">
        <v>50</v>
      </c>
      <c r="N48" s="25" t="s">
        <v>50</v>
      </c>
      <c r="O48" s="19" t="s">
        <v>50</v>
      </c>
      <c r="Q48" s="19" t="s">
        <v>18</v>
      </c>
      <c r="R48" s="25" t="s">
        <v>26</v>
      </c>
      <c r="S48" s="25" t="s">
        <v>51</v>
      </c>
      <c r="T48" s="25" t="s">
        <v>50</v>
      </c>
      <c r="U48" s="19" t="s">
        <v>50</v>
      </c>
      <c r="V48" s="25" t="s">
        <v>50</v>
      </c>
    </row>
    <row r="49" spans="1:22" ht="13.5" customHeight="1">
      <c r="A49" s="19" t="s">
        <v>20</v>
      </c>
      <c r="B49" s="25" t="s">
        <v>27</v>
      </c>
      <c r="C49" s="19">
        <v>6</v>
      </c>
      <c r="D49" s="25" t="s">
        <v>51</v>
      </c>
      <c r="E49" s="19" t="s">
        <v>50</v>
      </c>
      <c r="F49" s="25" t="s">
        <v>50</v>
      </c>
      <c r="G49" s="25" t="s">
        <v>51</v>
      </c>
      <c r="I49" s="19" t="s">
        <v>19</v>
      </c>
      <c r="J49" s="25" t="s">
        <v>27</v>
      </c>
      <c r="K49" s="19">
        <v>9</v>
      </c>
      <c r="L49" s="25" t="s">
        <v>51</v>
      </c>
      <c r="M49" s="19" t="s">
        <v>50</v>
      </c>
      <c r="N49" s="25" t="s">
        <v>50</v>
      </c>
      <c r="O49" s="19" t="s">
        <v>50</v>
      </c>
      <c r="Q49" s="19" t="s">
        <v>18</v>
      </c>
      <c r="R49" s="25" t="s">
        <v>27</v>
      </c>
      <c r="S49" s="25" t="s">
        <v>51</v>
      </c>
      <c r="T49" s="25" t="s">
        <v>50</v>
      </c>
      <c r="U49" s="19" t="s">
        <v>50</v>
      </c>
      <c r="V49" s="25" t="s">
        <v>50</v>
      </c>
    </row>
    <row r="50" spans="1:22" ht="13.5" customHeight="1">
      <c r="A50" s="19" t="s">
        <v>20</v>
      </c>
      <c r="B50" s="25" t="s">
        <v>28</v>
      </c>
      <c r="C50" s="19">
        <v>37</v>
      </c>
      <c r="D50" s="25">
        <v>11</v>
      </c>
      <c r="E50" s="25" t="s">
        <v>51</v>
      </c>
      <c r="F50" s="25" t="s">
        <v>50</v>
      </c>
      <c r="G50" s="19" t="s">
        <v>50</v>
      </c>
      <c r="I50" s="19" t="s">
        <v>19</v>
      </c>
      <c r="J50" s="25" t="s">
        <v>28</v>
      </c>
      <c r="K50" s="19">
        <v>32</v>
      </c>
      <c r="L50" s="25" t="s">
        <v>51</v>
      </c>
      <c r="M50" s="25" t="s">
        <v>51</v>
      </c>
      <c r="N50" s="25" t="s">
        <v>50</v>
      </c>
      <c r="O50" s="19" t="s">
        <v>50</v>
      </c>
      <c r="Q50" s="19" t="s">
        <v>18</v>
      </c>
      <c r="R50" s="25" t="s">
        <v>29</v>
      </c>
      <c r="S50" s="25" t="s">
        <v>51</v>
      </c>
      <c r="T50" s="25" t="s">
        <v>50</v>
      </c>
      <c r="U50" s="19" t="s">
        <v>50</v>
      </c>
      <c r="V50" s="25" t="s">
        <v>50</v>
      </c>
    </row>
    <row r="51" spans="1:22" ht="13.5" customHeight="1">
      <c r="A51" s="19" t="s">
        <v>20</v>
      </c>
      <c r="B51" s="25" t="s">
        <v>29</v>
      </c>
      <c r="C51" s="19">
        <v>30</v>
      </c>
      <c r="D51" s="25">
        <v>7</v>
      </c>
      <c r="E51" s="25" t="s">
        <v>51</v>
      </c>
      <c r="F51" s="25" t="s">
        <v>50</v>
      </c>
      <c r="G51" s="25" t="s">
        <v>51</v>
      </c>
      <c r="I51" s="19" t="s">
        <v>19</v>
      </c>
      <c r="J51" s="25" t="s">
        <v>29</v>
      </c>
      <c r="K51" s="19">
        <v>19</v>
      </c>
      <c r="L51" s="25" t="s">
        <v>51</v>
      </c>
      <c r="M51" s="19" t="s">
        <v>50</v>
      </c>
      <c r="N51" s="25" t="s">
        <v>50</v>
      </c>
      <c r="O51" s="19" t="s">
        <v>50</v>
      </c>
      <c r="Q51" s="19" t="s">
        <v>18</v>
      </c>
      <c r="R51" s="25" t="s">
        <v>30</v>
      </c>
      <c r="S51" s="19">
        <v>8</v>
      </c>
      <c r="T51" s="25" t="s">
        <v>50</v>
      </c>
      <c r="U51" s="19" t="s">
        <v>50</v>
      </c>
      <c r="V51" s="25" t="s">
        <v>51</v>
      </c>
    </row>
    <row r="52" spans="1:22" ht="13.5" customHeight="1">
      <c r="A52" s="19" t="s">
        <v>20</v>
      </c>
      <c r="B52" s="25" t="s">
        <v>30</v>
      </c>
      <c r="C52" s="19">
        <v>127</v>
      </c>
      <c r="D52" s="25">
        <v>34</v>
      </c>
      <c r="E52" s="19">
        <v>7</v>
      </c>
      <c r="F52" s="25" t="s">
        <v>51</v>
      </c>
      <c r="G52" s="25" t="s">
        <v>51</v>
      </c>
      <c r="I52" s="19" t="s">
        <v>19</v>
      </c>
      <c r="J52" s="25" t="s">
        <v>30</v>
      </c>
      <c r="K52" s="19">
        <v>142</v>
      </c>
      <c r="L52" s="25">
        <v>31</v>
      </c>
      <c r="M52" s="25" t="s">
        <v>51</v>
      </c>
      <c r="N52" s="25" t="s">
        <v>51</v>
      </c>
      <c r="O52" s="19" t="s">
        <v>50</v>
      </c>
      <c r="Q52" s="19" t="s">
        <v>18</v>
      </c>
      <c r="R52" s="25" t="s">
        <v>31</v>
      </c>
      <c r="S52" s="25" t="s">
        <v>51</v>
      </c>
      <c r="T52" s="25" t="s">
        <v>50</v>
      </c>
      <c r="U52" s="19" t="s">
        <v>50</v>
      </c>
      <c r="V52" s="25" t="s">
        <v>50</v>
      </c>
    </row>
    <row r="53" spans="1:22" ht="13.5" customHeight="1">
      <c r="A53" s="19" t="s">
        <v>20</v>
      </c>
      <c r="B53" s="25" t="s">
        <v>31</v>
      </c>
      <c r="C53" s="19">
        <v>11</v>
      </c>
      <c r="D53" s="25" t="s">
        <v>51</v>
      </c>
      <c r="E53" s="25" t="s">
        <v>51</v>
      </c>
      <c r="F53" s="25" t="s">
        <v>50</v>
      </c>
      <c r="G53" s="19" t="s">
        <v>50</v>
      </c>
      <c r="I53" s="19" t="s">
        <v>19</v>
      </c>
      <c r="J53" s="25" t="s">
        <v>31</v>
      </c>
      <c r="K53" s="19">
        <v>15</v>
      </c>
      <c r="L53" s="25" t="s">
        <v>50</v>
      </c>
      <c r="M53" s="25" t="s">
        <v>51</v>
      </c>
      <c r="N53" s="25" t="s">
        <v>50</v>
      </c>
      <c r="O53" s="19" t="s">
        <v>50</v>
      </c>
      <c r="Q53" s="19" t="s">
        <v>18</v>
      </c>
      <c r="R53" s="25" t="s">
        <v>32</v>
      </c>
      <c r="S53" s="25" t="s">
        <v>51</v>
      </c>
      <c r="T53" s="25" t="s">
        <v>50</v>
      </c>
      <c r="U53" s="19" t="s">
        <v>50</v>
      </c>
      <c r="V53" s="25" t="s">
        <v>50</v>
      </c>
    </row>
    <row r="54" spans="1:22" ht="13.5" customHeight="1">
      <c r="A54" s="19" t="s">
        <v>20</v>
      </c>
      <c r="B54" s="25" t="s">
        <v>32</v>
      </c>
      <c r="C54" s="19">
        <v>14</v>
      </c>
      <c r="D54" s="25" t="s">
        <v>51</v>
      </c>
      <c r="E54" s="25" t="s">
        <v>51</v>
      </c>
      <c r="F54" s="25" t="s">
        <v>50</v>
      </c>
      <c r="G54" s="19" t="s">
        <v>50</v>
      </c>
      <c r="I54" s="19" t="s">
        <v>19</v>
      </c>
      <c r="J54" s="25" t="s">
        <v>32</v>
      </c>
      <c r="K54" s="19">
        <v>7</v>
      </c>
      <c r="L54" s="25" t="s">
        <v>51</v>
      </c>
      <c r="M54" s="25" t="s">
        <v>51</v>
      </c>
      <c r="N54" s="25" t="s">
        <v>50</v>
      </c>
      <c r="O54" s="19" t="s">
        <v>50</v>
      </c>
      <c r="Q54" s="19" t="s">
        <v>18</v>
      </c>
      <c r="R54" s="25" t="s">
        <v>33</v>
      </c>
      <c r="S54" s="19">
        <v>8</v>
      </c>
      <c r="T54" s="25" t="s">
        <v>50</v>
      </c>
      <c r="U54" s="19" t="s">
        <v>50</v>
      </c>
      <c r="V54" s="25" t="s">
        <v>50</v>
      </c>
    </row>
    <row r="55" spans="1:22" ht="13.5" customHeight="1">
      <c r="A55" s="19" t="s">
        <v>20</v>
      </c>
      <c r="B55" s="25" t="s">
        <v>33</v>
      </c>
      <c r="C55" s="19">
        <v>78</v>
      </c>
      <c r="D55" s="25">
        <v>18</v>
      </c>
      <c r="E55" s="19" t="s">
        <v>50</v>
      </c>
      <c r="F55" s="25" t="s">
        <v>51</v>
      </c>
      <c r="G55" s="19" t="s">
        <v>50</v>
      </c>
      <c r="I55" s="19" t="s">
        <v>19</v>
      </c>
      <c r="J55" s="25" t="s">
        <v>33</v>
      </c>
      <c r="K55" s="19">
        <v>66</v>
      </c>
      <c r="L55" s="25">
        <v>8</v>
      </c>
      <c r="M55" s="25" t="s">
        <v>51</v>
      </c>
      <c r="N55" s="25" t="s">
        <v>50</v>
      </c>
      <c r="O55" s="19" t="s">
        <v>50</v>
      </c>
      <c r="Q55" s="19" t="s">
        <v>18</v>
      </c>
      <c r="R55" s="25" t="s">
        <v>34</v>
      </c>
      <c r="S55" s="25" t="s">
        <v>51</v>
      </c>
      <c r="T55" s="25" t="s">
        <v>51</v>
      </c>
      <c r="U55" s="19" t="s">
        <v>50</v>
      </c>
      <c r="V55" s="25" t="s">
        <v>50</v>
      </c>
    </row>
    <row r="56" spans="1:22" ht="13.5" customHeight="1">
      <c r="A56" s="19" t="s">
        <v>20</v>
      </c>
      <c r="B56" s="25" t="s">
        <v>34</v>
      </c>
      <c r="C56" s="19">
        <v>111</v>
      </c>
      <c r="D56" s="25">
        <v>42</v>
      </c>
      <c r="E56" s="19">
        <v>15</v>
      </c>
      <c r="F56" s="25">
        <v>10</v>
      </c>
      <c r="G56" s="19">
        <v>7</v>
      </c>
      <c r="I56" s="19" t="s">
        <v>19</v>
      </c>
      <c r="J56" s="25" t="s">
        <v>34</v>
      </c>
      <c r="K56" s="19">
        <v>152</v>
      </c>
      <c r="L56" s="25">
        <v>22</v>
      </c>
      <c r="M56" s="19">
        <v>8</v>
      </c>
      <c r="N56" s="25" t="s">
        <v>51</v>
      </c>
      <c r="O56" s="25" t="s">
        <v>51</v>
      </c>
      <c r="Q56" s="19" t="s">
        <v>18</v>
      </c>
      <c r="R56" s="25" t="s">
        <v>36</v>
      </c>
      <c r="S56" s="25" t="s">
        <v>51</v>
      </c>
      <c r="T56" s="25" t="s">
        <v>51</v>
      </c>
      <c r="U56" s="25" t="s">
        <v>51</v>
      </c>
      <c r="V56" s="25" t="s">
        <v>50</v>
      </c>
    </row>
    <row r="57" spans="1:22" ht="13.5" customHeight="1">
      <c r="A57" s="19" t="s">
        <v>20</v>
      </c>
      <c r="B57" s="25" t="s">
        <v>35</v>
      </c>
      <c r="C57" s="19">
        <v>24</v>
      </c>
      <c r="D57" s="25" t="s">
        <v>51</v>
      </c>
      <c r="E57" s="25" t="s">
        <v>51</v>
      </c>
      <c r="F57" s="25" t="s">
        <v>51</v>
      </c>
      <c r="G57" s="25" t="s">
        <v>51</v>
      </c>
      <c r="I57" s="19" t="s">
        <v>19</v>
      </c>
      <c r="J57" s="25" t="s">
        <v>35</v>
      </c>
      <c r="K57" s="19">
        <v>16</v>
      </c>
      <c r="L57" s="25" t="s">
        <v>50</v>
      </c>
      <c r="M57" s="19" t="s">
        <v>50</v>
      </c>
      <c r="N57" s="25" t="s">
        <v>50</v>
      </c>
      <c r="O57" s="19" t="s">
        <v>50</v>
      </c>
      <c r="Q57" s="19" t="s">
        <v>18</v>
      </c>
      <c r="R57" s="25" t="s">
        <v>37</v>
      </c>
      <c r="S57" s="25" t="s">
        <v>51</v>
      </c>
      <c r="T57" s="25" t="s">
        <v>50</v>
      </c>
      <c r="U57" s="19" t="s">
        <v>50</v>
      </c>
      <c r="V57" s="25" t="s">
        <v>50</v>
      </c>
    </row>
    <row r="58" spans="1:22" ht="13.5" customHeight="1">
      <c r="A58" s="19" t="s">
        <v>20</v>
      </c>
      <c r="B58" s="25" t="s">
        <v>36</v>
      </c>
      <c r="C58" s="19">
        <v>26</v>
      </c>
      <c r="D58" s="25">
        <v>6</v>
      </c>
      <c r="E58" s="25" t="s">
        <v>51</v>
      </c>
      <c r="F58" s="25" t="s">
        <v>50</v>
      </c>
      <c r="G58" s="19" t="s">
        <v>50</v>
      </c>
      <c r="I58" s="19" t="s">
        <v>19</v>
      </c>
      <c r="J58" s="25" t="s">
        <v>36</v>
      </c>
      <c r="K58" s="19">
        <v>33</v>
      </c>
      <c r="L58" s="25">
        <v>7</v>
      </c>
      <c r="M58" s="25" t="s">
        <v>51</v>
      </c>
      <c r="N58" s="25" t="s">
        <v>50</v>
      </c>
      <c r="O58" s="19" t="s">
        <v>50</v>
      </c>
    </row>
    <row r="59" spans="1:22" ht="13.5" customHeight="1">
      <c r="A59" s="19" t="s">
        <v>20</v>
      </c>
      <c r="B59" s="25" t="s">
        <v>37</v>
      </c>
      <c r="C59" s="19">
        <v>41</v>
      </c>
      <c r="D59" s="25">
        <v>7</v>
      </c>
      <c r="E59" s="19" t="s">
        <v>50</v>
      </c>
      <c r="F59" s="25" t="s">
        <v>50</v>
      </c>
      <c r="G59" s="19" t="s">
        <v>50</v>
      </c>
      <c r="I59" s="19" t="s">
        <v>19</v>
      </c>
      <c r="J59" s="25" t="s">
        <v>37</v>
      </c>
      <c r="K59" s="19">
        <v>31</v>
      </c>
      <c r="L59" s="25">
        <v>6</v>
      </c>
      <c r="M59" s="19" t="s">
        <v>50</v>
      </c>
      <c r="N59" s="25" t="s">
        <v>50</v>
      </c>
      <c r="O59" s="19" t="s">
        <v>50</v>
      </c>
    </row>
    <row r="60" spans="1:22" ht="13.5" customHeight="1">
      <c r="B60" s="21"/>
      <c r="D60" s="21"/>
    </row>
    <row r="62" spans="1:22">
      <c r="A62" s="101" t="s">
        <v>52</v>
      </c>
      <c r="B62" s="102"/>
      <c r="C62" s="102"/>
      <c r="D62" s="103"/>
      <c r="E62" s="13"/>
    </row>
    <row r="63" spans="1:22">
      <c r="A63" s="26" t="s">
        <v>17</v>
      </c>
      <c r="B63" s="26" t="s">
        <v>20</v>
      </c>
      <c r="C63" s="26" t="s">
        <v>19</v>
      </c>
      <c r="D63" s="26" t="s">
        <v>18</v>
      </c>
      <c r="E63" s="26" t="s">
        <v>53</v>
      </c>
    </row>
    <row r="64" spans="1:22">
      <c r="A64" s="20" t="s">
        <v>22</v>
      </c>
      <c r="B64" s="22">
        <v>673</v>
      </c>
      <c r="C64" s="22">
        <v>686</v>
      </c>
      <c r="D64" s="22">
        <v>16</v>
      </c>
      <c r="E64" s="22">
        <v>2751</v>
      </c>
    </row>
    <row r="65" spans="1:5">
      <c r="A65" s="20" t="s">
        <v>23</v>
      </c>
      <c r="B65" s="22">
        <v>8265</v>
      </c>
      <c r="C65" s="22">
        <v>3294</v>
      </c>
      <c r="D65" s="22">
        <v>145</v>
      </c>
      <c r="E65" s="22" t="s">
        <v>50</v>
      </c>
    </row>
    <row r="66" spans="1:5">
      <c r="A66" s="20" t="s">
        <v>24</v>
      </c>
      <c r="B66" s="22">
        <v>908</v>
      </c>
      <c r="C66" s="22">
        <v>479</v>
      </c>
      <c r="D66" s="22">
        <v>64</v>
      </c>
      <c r="E66" s="22" t="s">
        <v>50</v>
      </c>
    </row>
    <row r="67" spans="1:5">
      <c r="A67" s="20" t="s">
        <v>25</v>
      </c>
      <c r="B67" s="22">
        <v>894</v>
      </c>
      <c r="C67" s="22">
        <v>875</v>
      </c>
      <c r="D67" s="22">
        <v>83</v>
      </c>
      <c r="E67" s="22" t="s">
        <v>50</v>
      </c>
    </row>
    <row r="68" spans="1:5">
      <c r="A68" s="20" t="s">
        <v>26</v>
      </c>
      <c r="B68" s="22">
        <v>300</v>
      </c>
      <c r="C68" s="22">
        <v>140</v>
      </c>
      <c r="D68" s="22">
        <v>19</v>
      </c>
      <c r="E68" s="22" t="s">
        <v>50</v>
      </c>
    </row>
    <row r="69" spans="1:5">
      <c r="A69" s="20" t="s">
        <v>27</v>
      </c>
      <c r="B69" s="22">
        <v>760</v>
      </c>
      <c r="C69" s="22">
        <v>144</v>
      </c>
      <c r="D69" s="22">
        <v>21</v>
      </c>
      <c r="E69" s="22" t="s">
        <v>50</v>
      </c>
    </row>
    <row r="70" spans="1:5">
      <c r="A70" s="20" t="s">
        <v>28</v>
      </c>
      <c r="B70" s="22">
        <v>1140</v>
      </c>
      <c r="C70" s="22">
        <v>530</v>
      </c>
      <c r="D70" s="22" t="s">
        <v>50</v>
      </c>
      <c r="E70" s="22" t="s">
        <v>50</v>
      </c>
    </row>
    <row r="71" spans="1:5">
      <c r="A71" s="20" t="s">
        <v>29</v>
      </c>
      <c r="B71" s="22">
        <v>3756</v>
      </c>
      <c r="C71" s="22">
        <v>243</v>
      </c>
      <c r="D71" s="22">
        <v>19</v>
      </c>
      <c r="E71" s="22" t="s">
        <v>50</v>
      </c>
    </row>
    <row r="72" spans="1:5">
      <c r="A72" s="20" t="s">
        <v>30</v>
      </c>
      <c r="B72" s="22">
        <v>5488</v>
      </c>
      <c r="C72" s="22">
        <v>3830</v>
      </c>
      <c r="D72" s="22">
        <v>267</v>
      </c>
      <c r="E72" s="22" t="s">
        <v>50</v>
      </c>
    </row>
    <row r="73" spans="1:5">
      <c r="A73" s="20" t="s">
        <v>31</v>
      </c>
      <c r="B73" s="22">
        <v>308</v>
      </c>
      <c r="C73" s="22">
        <v>188</v>
      </c>
      <c r="D73" s="22">
        <v>19</v>
      </c>
      <c r="E73" s="22" t="s">
        <v>50</v>
      </c>
    </row>
    <row r="74" spans="1:5">
      <c r="A74" s="20" t="s">
        <v>32</v>
      </c>
      <c r="B74" s="22">
        <v>606</v>
      </c>
      <c r="C74" s="22">
        <v>242</v>
      </c>
      <c r="D74" s="22">
        <v>2</v>
      </c>
      <c r="E74" s="22" t="s">
        <v>50</v>
      </c>
    </row>
    <row r="75" spans="1:5">
      <c r="A75" s="20" t="s">
        <v>33</v>
      </c>
      <c r="B75" s="22">
        <v>1896</v>
      </c>
      <c r="C75" s="22">
        <v>1087</v>
      </c>
      <c r="D75" s="22">
        <v>105</v>
      </c>
      <c r="E75" s="22" t="s">
        <v>50</v>
      </c>
    </row>
    <row r="76" spans="1:5">
      <c r="A76" s="20" t="s">
        <v>34</v>
      </c>
      <c r="B76" s="22">
        <v>12405</v>
      </c>
      <c r="C76" s="22">
        <v>5243</v>
      </c>
      <c r="D76" s="22">
        <v>342</v>
      </c>
      <c r="E76" s="22" t="s">
        <v>50</v>
      </c>
    </row>
    <row r="77" spans="1:5">
      <c r="A77" s="20" t="s">
        <v>35</v>
      </c>
      <c r="B77" s="22">
        <v>1241</v>
      </c>
      <c r="C77" s="22">
        <v>140</v>
      </c>
      <c r="D77" s="22" t="s">
        <v>50</v>
      </c>
      <c r="E77" s="22" t="s">
        <v>50</v>
      </c>
    </row>
    <row r="78" spans="1:5">
      <c r="A78" s="20" t="s">
        <v>36</v>
      </c>
      <c r="B78" s="22">
        <v>762</v>
      </c>
      <c r="C78" s="22">
        <v>804</v>
      </c>
      <c r="D78" s="22">
        <v>149</v>
      </c>
      <c r="E78" s="22" t="s">
        <v>50</v>
      </c>
    </row>
    <row r="79" spans="1:5">
      <c r="A79" s="20" t="s">
        <v>37</v>
      </c>
      <c r="B79" s="22">
        <v>819</v>
      </c>
      <c r="C79" s="22">
        <v>573</v>
      </c>
      <c r="D79" s="22">
        <v>10</v>
      </c>
      <c r="E79" s="22" t="s">
        <v>50</v>
      </c>
    </row>
    <row r="81" spans="1:5">
      <c r="A81" s="101" t="s">
        <v>54</v>
      </c>
      <c r="B81" s="102"/>
      <c r="C81" s="102"/>
      <c r="D81" s="102"/>
      <c r="E81" s="103"/>
    </row>
    <row r="82" spans="1:5">
      <c r="A82" s="26" t="s">
        <v>17</v>
      </c>
      <c r="B82" s="26" t="s">
        <v>55</v>
      </c>
      <c r="C82" s="26" t="s">
        <v>18</v>
      </c>
      <c r="D82" s="26" t="s">
        <v>19</v>
      </c>
      <c r="E82" s="26" t="s">
        <v>20</v>
      </c>
    </row>
    <row r="83" spans="1:5">
      <c r="A83" s="20" t="s">
        <v>23</v>
      </c>
      <c r="B83" s="20" t="s">
        <v>38</v>
      </c>
      <c r="C83" s="22">
        <v>302</v>
      </c>
      <c r="D83" s="22">
        <v>15267</v>
      </c>
      <c r="E83" s="22">
        <v>68918</v>
      </c>
    </row>
  </sheetData>
  <mergeCells count="10">
    <mergeCell ref="A81:E81"/>
    <mergeCell ref="A1:E1"/>
    <mergeCell ref="A6:D6"/>
    <mergeCell ref="A7:D7"/>
    <mergeCell ref="A8:D8"/>
    <mergeCell ref="A10:D10"/>
    <mergeCell ref="A12:D12"/>
    <mergeCell ref="A16:D16"/>
    <mergeCell ref="A17:D17"/>
    <mergeCell ref="A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AE3F-6618-44EF-A763-CA711F466A39}">
  <dimension ref="A2:S163"/>
  <sheetViews>
    <sheetView showGridLines="0" zoomScaleNormal="100" workbookViewId="0"/>
  </sheetViews>
  <sheetFormatPr defaultColWidth="15.1796875" defaultRowHeight="11.5"/>
  <cols>
    <col min="1" max="1" width="19.26953125" style="1" bestFit="1" customWidth="1"/>
    <col min="2" max="2" width="22.7265625" style="1" bestFit="1" customWidth="1"/>
    <col min="3" max="4" width="15.1796875" style="1"/>
    <col min="5" max="5" width="15" style="1" bestFit="1" customWidth="1"/>
    <col min="6" max="6" width="16" style="1" bestFit="1" customWidth="1"/>
    <col min="7" max="7" width="15.1796875" style="1"/>
    <col min="8" max="8" width="10.54296875" style="1" bestFit="1" customWidth="1"/>
    <col min="9" max="9" width="17.7265625" style="1" bestFit="1" customWidth="1"/>
    <col min="10" max="12" width="11" style="1" bestFit="1" customWidth="1"/>
    <col min="13" max="13" width="15.1796875" style="1"/>
    <col min="14" max="14" width="10.54296875" style="1" bestFit="1" customWidth="1"/>
    <col min="15" max="15" width="17.7265625" style="1" bestFit="1" customWidth="1"/>
    <col min="16" max="18" width="11" style="1" bestFit="1" customWidth="1"/>
    <col min="19" max="19" width="16" style="1" bestFit="1" customWidth="1"/>
    <col min="20" max="16384" width="15.1796875" style="1"/>
  </cols>
  <sheetData>
    <row r="2" spans="1:17" ht="13">
      <c r="A2" s="104" t="s">
        <v>56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7" ht="13">
      <c r="A3" s="80" t="s">
        <v>93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7" ht="13">
      <c r="A4" s="80" t="s">
        <v>57</v>
      </c>
      <c r="B4" s="2"/>
      <c r="C4" s="2"/>
      <c r="D4" s="2"/>
      <c r="E4" s="2"/>
    </row>
    <row r="5" spans="1:17">
      <c r="M5" s="27"/>
      <c r="N5" s="28"/>
      <c r="O5" s="28"/>
      <c r="P5" s="28"/>
      <c r="Q5" s="28"/>
    </row>
    <row r="6" spans="1:17">
      <c r="A6" s="117" t="s">
        <v>58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28"/>
      <c r="N6" s="28"/>
      <c r="O6" s="28"/>
      <c r="P6" s="28"/>
      <c r="Q6" s="28"/>
    </row>
    <row r="7" spans="1:17" s="17" customFormat="1" ht="23">
      <c r="A7" s="29" t="s">
        <v>43</v>
      </c>
      <c r="B7" s="29" t="s">
        <v>17</v>
      </c>
      <c r="C7" s="30" t="s">
        <v>59</v>
      </c>
      <c r="D7" s="30" t="s">
        <v>60</v>
      </c>
      <c r="E7" s="30" t="s">
        <v>61</v>
      </c>
      <c r="H7" s="31" t="s">
        <v>43</v>
      </c>
      <c r="I7" s="31" t="s">
        <v>17</v>
      </c>
      <c r="J7" s="30" t="s">
        <v>59</v>
      </c>
      <c r="K7" s="30" t="s">
        <v>60</v>
      </c>
      <c r="N7" s="31" t="s">
        <v>43</v>
      </c>
      <c r="O7" s="31" t="s">
        <v>17</v>
      </c>
      <c r="P7" s="30" t="s">
        <v>59</v>
      </c>
      <c r="Q7" s="30" t="s">
        <v>60</v>
      </c>
    </row>
    <row r="8" spans="1:17">
      <c r="A8" s="32" t="s">
        <v>20</v>
      </c>
      <c r="B8" s="19" t="s">
        <v>23</v>
      </c>
      <c r="C8" s="20">
        <v>115</v>
      </c>
      <c r="D8" s="20">
        <v>20</v>
      </c>
      <c r="E8" s="20"/>
      <c r="H8" s="33" t="s">
        <v>18</v>
      </c>
      <c r="I8" s="34" t="s">
        <v>23</v>
      </c>
      <c r="J8" s="35" t="s">
        <v>51</v>
      </c>
      <c r="K8" s="36"/>
      <c r="N8" s="32" t="s">
        <v>19</v>
      </c>
      <c r="O8" s="19" t="s">
        <v>23</v>
      </c>
      <c r="P8" s="20">
        <v>107</v>
      </c>
      <c r="Q8" s="36" t="s">
        <v>51</v>
      </c>
    </row>
    <row r="9" spans="1:17">
      <c r="A9" s="32" t="s">
        <v>20</v>
      </c>
      <c r="B9" s="19" t="s">
        <v>24</v>
      </c>
      <c r="C9" s="20">
        <v>38</v>
      </c>
      <c r="D9" s="20">
        <v>9</v>
      </c>
      <c r="E9" s="20"/>
      <c r="H9" s="33" t="s">
        <v>18</v>
      </c>
      <c r="I9" s="34" t="s">
        <v>24</v>
      </c>
      <c r="J9" s="35" t="s">
        <v>51</v>
      </c>
      <c r="K9" s="36"/>
      <c r="N9" s="32" t="s">
        <v>19</v>
      </c>
      <c r="O9" s="19" t="s">
        <v>24</v>
      </c>
      <c r="P9" s="20">
        <v>26</v>
      </c>
      <c r="Q9" s="36" t="s">
        <v>51</v>
      </c>
    </row>
    <row r="10" spans="1:17">
      <c r="A10" s="32" t="s">
        <v>20</v>
      </c>
      <c r="B10" s="19" t="s">
        <v>25</v>
      </c>
      <c r="C10" s="20">
        <v>27</v>
      </c>
      <c r="D10" s="20">
        <v>6</v>
      </c>
      <c r="E10" s="35" t="s">
        <v>51</v>
      </c>
      <c r="H10" s="33" t="s">
        <v>18</v>
      </c>
      <c r="I10" s="34" t="s">
        <v>25</v>
      </c>
      <c r="J10" s="35" t="s">
        <v>51</v>
      </c>
      <c r="K10" s="36" t="s">
        <v>51</v>
      </c>
      <c r="N10" s="32" t="s">
        <v>19</v>
      </c>
      <c r="O10" s="19" t="s">
        <v>25</v>
      </c>
      <c r="P10" s="20">
        <v>43</v>
      </c>
      <c r="Q10" s="20">
        <v>9</v>
      </c>
    </row>
    <row r="11" spans="1:17">
      <c r="A11" s="32" t="s">
        <v>20</v>
      </c>
      <c r="B11" s="19" t="s">
        <v>26</v>
      </c>
      <c r="C11" s="20">
        <v>11</v>
      </c>
      <c r="D11" s="20"/>
      <c r="E11" s="20"/>
      <c r="H11" s="33" t="s">
        <v>18</v>
      </c>
      <c r="I11" s="34" t="s">
        <v>27</v>
      </c>
      <c r="J11" s="35" t="s">
        <v>51</v>
      </c>
      <c r="K11" s="36"/>
      <c r="N11" s="32" t="s">
        <v>19</v>
      </c>
      <c r="O11" s="19" t="s">
        <v>26</v>
      </c>
      <c r="P11" s="20">
        <v>7</v>
      </c>
      <c r="Q11" s="35" t="s">
        <v>51</v>
      </c>
    </row>
    <row r="12" spans="1:17">
      <c r="A12" s="32" t="s">
        <v>20</v>
      </c>
      <c r="B12" s="19" t="s">
        <v>27</v>
      </c>
      <c r="C12" s="20">
        <v>9</v>
      </c>
      <c r="D12" s="35" t="s">
        <v>51</v>
      </c>
      <c r="E12" s="20"/>
      <c r="H12" s="33" t="s">
        <v>18</v>
      </c>
      <c r="I12" s="34" t="s">
        <v>28</v>
      </c>
      <c r="J12" s="36"/>
      <c r="K12" s="36" t="s">
        <v>51</v>
      </c>
      <c r="N12" s="32" t="s">
        <v>19</v>
      </c>
      <c r="O12" s="19" t="s">
        <v>27</v>
      </c>
      <c r="P12" s="20">
        <v>6</v>
      </c>
      <c r="Q12" s="35" t="s">
        <v>51</v>
      </c>
    </row>
    <row r="13" spans="1:17">
      <c r="A13" s="32" t="s">
        <v>20</v>
      </c>
      <c r="B13" s="19" t="s">
        <v>28</v>
      </c>
      <c r="C13" s="20">
        <v>61</v>
      </c>
      <c r="D13" s="20">
        <v>25</v>
      </c>
      <c r="E13" s="20"/>
      <c r="H13" s="33" t="s">
        <v>18</v>
      </c>
      <c r="I13" s="34" t="s">
        <v>29</v>
      </c>
      <c r="J13" s="35" t="s">
        <v>51</v>
      </c>
      <c r="K13" s="36"/>
      <c r="N13" s="32" t="s">
        <v>19</v>
      </c>
      <c r="O13" s="19" t="s">
        <v>28</v>
      </c>
      <c r="P13" s="20">
        <v>65</v>
      </c>
      <c r="Q13" s="20">
        <v>6</v>
      </c>
    </row>
    <row r="14" spans="1:17">
      <c r="A14" s="32" t="s">
        <v>20</v>
      </c>
      <c r="B14" s="19" t="s">
        <v>29</v>
      </c>
      <c r="C14" s="20">
        <v>37</v>
      </c>
      <c r="D14" s="20">
        <v>6</v>
      </c>
      <c r="E14" s="35" t="s">
        <v>51</v>
      </c>
      <c r="H14" s="33" t="s">
        <v>18</v>
      </c>
      <c r="I14" s="34" t="s">
        <v>30</v>
      </c>
      <c r="J14" s="35" t="s">
        <v>51</v>
      </c>
      <c r="K14" s="36" t="s">
        <v>51</v>
      </c>
      <c r="N14" s="32" t="s">
        <v>19</v>
      </c>
      <c r="O14" s="19" t="s">
        <v>29</v>
      </c>
      <c r="P14" s="20">
        <v>21</v>
      </c>
      <c r="Q14" s="35" t="s">
        <v>51</v>
      </c>
    </row>
    <row r="15" spans="1:17">
      <c r="A15" s="32" t="s">
        <v>20</v>
      </c>
      <c r="B15" s="19" t="s">
        <v>30</v>
      </c>
      <c r="C15" s="20">
        <v>41</v>
      </c>
      <c r="D15" s="35" t="s">
        <v>51</v>
      </c>
      <c r="E15" s="20"/>
      <c r="H15" s="33" t="s">
        <v>18</v>
      </c>
      <c r="I15" s="34" t="s">
        <v>31</v>
      </c>
      <c r="J15" s="35" t="s">
        <v>51</v>
      </c>
      <c r="K15" s="36"/>
      <c r="N15" s="32" t="s">
        <v>19</v>
      </c>
      <c r="O15" s="19" t="s">
        <v>30</v>
      </c>
      <c r="P15" s="20">
        <v>26</v>
      </c>
      <c r="Q15" s="35" t="s">
        <v>51</v>
      </c>
    </row>
    <row r="16" spans="1:17">
      <c r="A16" s="32" t="s">
        <v>20</v>
      </c>
      <c r="B16" s="19" t="s">
        <v>31</v>
      </c>
      <c r="C16" s="20">
        <v>16</v>
      </c>
      <c r="D16" s="20"/>
      <c r="E16" s="20"/>
      <c r="H16" s="33" t="s">
        <v>18</v>
      </c>
      <c r="I16" s="34" t="s">
        <v>32</v>
      </c>
      <c r="J16" s="35" t="s">
        <v>51</v>
      </c>
      <c r="K16" s="36"/>
      <c r="N16" s="32" t="s">
        <v>19</v>
      </c>
      <c r="O16" s="19" t="s">
        <v>31</v>
      </c>
      <c r="P16" s="20">
        <v>17</v>
      </c>
      <c r="Q16" s="35" t="s">
        <v>51</v>
      </c>
    </row>
    <row r="17" spans="1:19">
      <c r="A17" s="32" t="s">
        <v>20</v>
      </c>
      <c r="B17" s="19" t="s">
        <v>32</v>
      </c>
      <c r="C17" s="20">
        <v>8</v>
      </c>
      <c r="D17" s="35" t="s">
        <v>51</v>
      </c>
      <c r="E17" s="20"/>
      <c r="H17" s="33" t="s">
        <v>18</v>
      </c>
      <c r="I17" s="34" t="s">
        <v>33</v>
      </c>
      <c r="J17" s="36">
        <v>7</v>
      </c>
      <c r="K17" s="36" t="s">
        <v>51</v>
      </c>
      <c r="N17" s="32" t="s">
        <v>19</v>
      </c>
      <c r="O17" s="19" t="s">
        <v>32</v>
      </c>
      <c r="P17" s="20">
        <v>10</v>
      </c>
      <c r="Q17" s="20"/>
    </row>
    <row r="18" spans="1:19">
      <c r="A18" s="32" t="s">
        <v>20</v>
      </c>
      <c r="B18" s="19" t="s">
        <v>33</v>
      </c>
      <c r="C18" s="20">
        <v>92</v>
      </c>
      <c r="D18" s="20">
        <v>24</v>
      </c>
      <c r="E18" s="35" t="s">
        <v>51</v>
      </c>
      <c r="H18" s="33" t="s">
        <v>18</v>
      </c>
      <c r="I18" s="34" t="s">
        <v>35</v>
      </c>
      <c r="J18" s="35" t="s">
        <v>51</v>
      </c>
      <c r="K18" s="36"/>
      <c r="N18" s="32" t="s">
        <v>19</v>
      </c>
      <c r="O18" s="19" t="s">
        <v>33</v>
      </c>
      <c r="P18" s="20">
        <v>75</v>
      </c>
      <c r="Q18" s="20">
        <v>12</v>
      </c>
    </row>
    <row r="19" spans="1:19">
      <c r="A19" s="32" t="s">
        <v>20</v>
      </c>
      <c r="B19" s="19" t="s">
        <v>34</v>
      </c>
      <c r="C19" s="20">
        <v>25</v>
      </c>
      <c r="D19" s="20">
        <v>8</v>
      </c>
      <c r="E19" s="20"/>
      <c r="H19" s="33" t="s">
        <v>18</v>
      </c>
      <c r="I19" s="34" t="s">
        <v>36</v>
      </c>
      <c r="J19" s="35" t="s">
        <v>51</v>
      </c>
      <c r="K19" s="36"/>
      <c r="N19" s="32" t="s">
        <v>19</v>
      </c>
      <c r="O19" s="19" t="s">
        <v>34</v>
      </c>
      <c r="P19" s="20">
        <v>33</v>
      </c>
      <c r="Q19" s="35" t="s">
        <v>51</v>
      </c>
    </row>
    <row r="20" spans="1:19">
      <c r="A20" s="32" t="s">
        <v>20</v>
      </c>
      <c r="B20" s="19" t="s">
        <v>35</v>
      </c>
      <c r="C20" s="20">
        <v>31</v>
      </c>
      <c r="D20" s="20">
        <v>4</v>
      </c>
      <c r="E20" s="20"/>
      <c r="H20" s="118" t="s">
        <v>18</v>
      </c>
      <c r="I20" s="119" t="s">
        <v>37</v>
      </c>
      <c r="J20" s="120" t="s">
        <v>51</v>
      </c>
      <c r="K20" s="120"/>
      <c r="N20" s="32" t="s">
        <v>19</v>
      </c>
      <c r="O20" s="19" t="s">
        <v>35</v>
      </c>
      <c r="P20" s="20">
        <v>29</v>
      </c>
      <c r="Q20" s="35" t="s">
        <v>51</v>
      </c>
    </row>
    <row r="21" spans="1:19">
      <c r="A21" s="32" t="s">
        <v>20</v>
      </c>
      <c r="B21" s="19" t="s">
        <v>36</v>
      </c>
      <c r="C21" s="20">
        <v>32</v>
      </c>
      <c r="D21" s="35" t="s">
        <v>51</v>
      </c>
      <c r="E21" s="35" t="s">
        <v>51</v>
      </c>
      <c r="H21" s="118"/>
      <c r="I21" s="119"/>
      <c r="J21" s="120"/>
      <c r="K21" s="120"/>
      <c r="N21" s="32" t="s">
        <v>19</v>
      </c>
      <c r="O21" s="19" t="s">
        <v>36</v>
      </c>
      <c r="P21" s="20">
        <v>45</v>
      </c>
      <c r="Q21" s="35" t="s">
        <v>51</v>
      </c>
    </row>
    <row r="22" spans="1:19">
      <c r="A22" s="32" t="s">
        <v>20</v>
      </c>
      <c r="B22" s="19" t="s">
        <v>37</v>
      </c>
      <c r="C22" s="20">
        <v>37</v>
      </c>
      <c r="D22" s="35" t="s">
        <v>51</v>
      </c>
      <c r="E22" s="35" t="s">
        <v>51</v>
      </c>
      <c r="H22" s="118"/>
      <c r="I22" s="119"/>
      <c r="J22" s="120"/>
      <c r="K22" s="120"/>
      <c r="N22" s="32" t="s">
        <v>19</v>
      </c>
      <c r="O22" s="19" t="s">
        <v>37</v>
      </c>
      <c r="P22" s="20">
        <v>31</v>
      </c>
      <c r="Q22" s="20">
        <v>8</v>
      </c>
    </row>
    <row r="24" spans="1:19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9">
      <c r="A25" s="117" t="s">
        <v>62</v>
      </c>
      <c r="B25" s="117"/>
      <c r="C25" s="117"/>
      <c r="D25" s="117"/>
      <c r="E25" s="117"/>
      <c r="F25" s="117"/>
      <c r="G25" s="117"/>
      <c r="H25" s="117"/>
      <c r="I25" s="117"/>
      <c r="J25" s="28"/>
      <c r="K25" s="28"/>
      <c r="L25" s="28"/>
      <c r="M25" s="28"/>
      <c r="N25" s="28"/>
      <c r="O25" s="28"/>
      <c r="P25" s="28"/>
      <c r="Q25" s="28"/>
    </row>
    <row r="26" spans="1:19" s="28" customFormat="1" ht="23">
      <c r="A26" s="29" t="s">
        <v>43</v>
      </c>
      <c r="B26" s="29" t="s">
        <v>55</v>
      </c>
      <c r="C26" s="30" t="s">
        <v>59</v>
      </c>
      <c r="D26" s="30" t="s">
        <v>60</v>
      </c>
      <c r="E26" s="30" t="s">
        <v>61</v>
      </c>
      <c r="F26" s="30" t="s">
        <v>63</v>
      </c>
      <c r="H26" s="31" t="s">
        <v>43</v>
      </c>
      <c r="I26" s="29" t="s">
        <v>55</v>
      </c>
      <c r="J26" s="30" t="s">
        <v>59</v>
      </c>
      <c r="K26" s="30" t="s">
        <v>60</v>
      </c>
      <c r="L26" s="30" t="s">
        <v>61</v>
      </c>
      <c r="M26" s="37"/>
      <c r="N26" s="29" t="s">
        <v>64</v>
      </c>
      <c r="O26" s="29" t="s">
        <v>55</v>
      </c>
      <c r="P26" s="30" t="s">
        <v>59</v>
      </c>
      <c r="Q26" s="30" t="s">
        <v>60</v>
      </c>
      <c r="R26" s="30" t="s">
        <v>61</v>
      </c>
      <c r="S26" s="30" t="s">
        <v>63</v>
      </c>
    </row>
    <row r="27" spans="1:19">
      <c r="A27" s="32" t="s">
        <v>20</v>
      </c>
      <c r="B27" s="19" t="s">
        <v>38</v>
      </c>
      <c r="C27" s="20">
        <v>360</v>
      </c>
      <c r="D27" s="20">
        <v>156</v>
      </c>
      <c r="E27" s="20">
        <v>63</v>
      </c>
      <c r="F27" s="20">
        <v>24</v>
      </c>
      <c r="H27" s="32" t="s">
        <v>18</v>
      </c>
      <c r="I27" s="19" t="s">
        <v>38</v>
      </c>
      <c r="J27" s="20">
        <v>16</v>
      </c>
      <c r="K27" s="35" t="s">
        <v>51</v>
      </c>
      <c r="L27" s="20"/>
      <c r="N27" s="38" t="s">
        <v>19</v>
      </c>
      <c r="O27" s="38" t="s">
        <v>38</v>
      </c>
      <c r="P27" s="39">
        <v>514</v>
      </c>
      <c r="Q27" s="39">
        <v>87</v>
      </c>
      <c r="R27" s="39">
        <v>12</v>
      </c>
      <c r="S27" s="35" t="s">
        <v>51</v>
      </c>
    </row>
    <row r="28" spans="1:19">
      <c r="A28" s="32" t="s">
        <v>20</v>
      </c>
      <c r="B28" s="19" t="s">
        <v>65</v>
      </c>
      <c r="C28" s="20">
        <v>85</v>
      </c>
      <c r="D28" s="20">
        <v>43</v>
      </c>
      <c r="E28" s="20">
        <v>16</v>
      </c>
      <c r="F28" s="20">
        <v>6</v>
      </c>
      <c r="H28" s="32" t="s">
        <v>18</v>
      </c>
      <c r="I28" s="19" t="s">
        <v>65</v>
      </c>
      <c r="J28" s="20">
        <v>7</v>
      </c>
      <c r="K28" s="35" t="s">
        <v>51</v>
      </c>
      <c r="L28" s="20"/>
      <c r="N28" s="38" t="s">
        <v>19</v>
      </c>
      <c r="O28" s="38" t="s">
        <v>65</v>
      </c>
      <c r="P28" s="39">
        <v>124</v>
      </c>
      <c r="Q28" s="39">
        <v>19</v>
      </c>
      <c r="R28" s="35" t="s">
        <v>51</v>
      </c>
      <c r="S28" s="39"/>
    </row>
    <row r="29" spans="1:19">
      <c r="A29" s="32" t="s">
        <v>20</v>
      </c>
      <c r="B29" s="19" t="s">
        <v>66</v>
      </c>
      <c r="C29" s="20">
        <v>162</v>
      </c>
      <c r="D29" s="20">
        <v>49</v>
      </c>
      <c r="E29" s="20">
        <v>16</v>
      </c>
      <c r="F29" s="35" t="s">
        <v>51</v>
      </c>
      <c r="H29" s="32" t="s">
        <v>18</v>
      </c>
      <c r="I29" s="19" t="s">
        <v>66</v>
      </c>
      <c r="J29" s="20">
        <v>10</v>
      </c>
      <c r="K29" s="20"/>
      <c r="L29" s="35" t="s">
        <v>51</v>
      </c>
      <c r="N29" s="38" t="s">
        <v>19</v>
      </c>
      <c r="O29" s="38" t="s">
        <v>66</v>
      </c>
      <c r="P29" s="39">
        <v>177</v>
      </c>
      <c r="Q29" s="39">
        <v>52</v>
      </c>
      <c r="R29" s="39"/>
      <c r="S29" s="39"/>
    </row>
    <row r="32" spans="1:19">
      <c r="A32" s="121" t="s">
        <v>67</v>
      </c>
      <c r="B32" s="121"/>
      <c r="C32" s="121"/>
      <c r="D32" s="121"/>
      <c r="E32" s="121"/>
      <c r="F32" s="121"/>
      <c r="G32" s="121"/>
      <c r="H32" s="121"/>
    </row>
    <row r="33" spans="1:4" ht="24">
      <c r="A33" s="40" t="s">
        <v>17</v>
      </c>
      <c r="B33" s="41" t="s">
        <v>68</v>
      </c>
      <c r="C33" s="41" t="s">
        <v>69</v>
      </c>
      <c r="D33" s="41" t="s">
        <v>70</v>
      </c>
    </row>
    <row r="34" spans="1:4" ht="12">
      <c r="A34" s="42" t="s">
        <v>25</v>
      </c>
      <c r="B34" s="43">
        <v>10</v>
      </c>
      <c r="C34" s="44">
        <v>1.42105263157894</v>
      </c>
      <c r="D34" s="43">
        <v>1</v>
      </c>
    </row>
    <row r="35" spans="1:4" ht="12">
      <c r="A35" s="42" t="s">
        <v>33</v>
      </c>
      <c r="B35" s="43">
        <v>7</v>
      </c>
      <c r="C35" s="44">
        <v>1.2558139534883701</v>
      </c>
      <c r="D35" s="43">
        <v>1</v>
      </c>
    </row>
    <row r="36" spans="1:4" ht="12">
      <c r="A36" s="42" t="s">
        <v>37</v>
      </c>
      <c r="B36" s="43">
        <v>6</v>
      </c>
      <c r="C36" s="44">
        <v>1.3411764705882301</v>
      </c>
      <c r="D36" s="43">
        <v>1</v>
      </c>
    </row>
    <row r="37" spans="1:4" ht="12">
      <c r="A37" s="42" t="s">
        <v>29</v>
      </c>
      <c r="B37" s="43">
        <v>4</v>
      </c>
      <c r="C37" s="44">
        <v>1.16901408450704</v>
      </c>
      <c r="D37" s="43">
        <v>1</v>
      </c>
    </row>
    <row r="38" spans="1:4" ht="12">
      <c r="A38" s="42" t="s">
        <v>36</v>
      </c>
      <c r="B38" s="43">
        <v>4</v>
      </c>
      <c r="C38" s="44">
        <v>1.1590909090909001</v>
      </c>
      <c r="D38" s="43">
        <v>1</v>
      </c>
    </row>
    <row r="39" spans="1:4" ht="12">
      <c r="A39" s="42" t="s">
        <v>23</v>
      </c>
      <c r="B39" s="43">
        <v>3</v>
      </c>
      <c r="C39" s="44">
        <v>1.1084337349397499</v>
      </c>
      <c r="D39" s="43">
        <v>1</v>
      </c>
    </row>
    <row r="40" spans="1:4" ht="12">
      <c r="A40" s="42" t="s">
        <v>24</v>
      </c>
      <c r="B40" s="43">
        <v>3</v>
      </c>
      <c r="C40" s="44">
        <v>1.175</v>
      </c>
      <c r="D40" s="43">
        <v>1</v>
      </c>
    </row>
    <row r="41" spans="1:4" ht="12">
      <c r="A41" s="42" t="s">
        <v>26</v>
      </c>
      <c r="B41" s="43">
        <v>3</v>
      </c>
      <c r="C41" s="44">
        <v>1.1052631578947301</v>
      </c>
      <c r="D41" s="43">
        <v>1</v>
      </c>
    </row>
    <row r="42" spans="1:4" ht="12">
      <c r="A42" s="42" t="s">
        <v>28</v>
      </c>
      <c r="B42" s="43">
        <v>3</v>
      </c>
      <c r="C42" s="44">
        <v>1.21518987341772</v>
      </c>
      <c r="D42" s="43">
        <v>1</v>
      </c>
    </row>
    <row r="43" spans="1:4" ht="12">
      <c r="A43" s="42" t="s">
        <v>30</v>
      </c>
      <c r="B43" s="43">
        <v>3</v>
      </c>
      <c r="C43" s="44">
        <v>1.1153846153846101</v>
      </c>
      <c r="D43" s="43">
        <v>1</v>
      </c>
    </row>
    <row r="44" spans="1:4" ht="12">
      <c r="A44" s="42" t="s">
        <v>34</v>
      </c>
      <c r="B44" s="43">
        <v>3</v>
      </c>
      <c r="C44" s="44">
        <v>1.14925373134328</v>
      </c>
      <c r="D44" s="43">
        <v>1</v>
      </c>
    </row>
    <row r="45" spans="1:4" ht="12">
      <c r="A45" s="42" t="s">
        <v>27</v>
      </c>
      <c r="B45" s="43">
        <v>2</v>
      </c>
      <c r="C45" s="44">
        <v>1.2</v>
      </c>
      <c r="D45" s="43">
        <v>1</v>
      </c>
    </row>
    <row r="46" spans="1:4" ht="12">
      <c r="A46" s="42" t="s">
        <v>31</v>
      </c>
      <c r="B46" s="43">
        <v>2</v>
      </c>
      <c r="C46" s="44">
        <v>1.0277777777777699</v>
      </c>
      <c r="D46" s="43">
        <v>1</v>
      </c>
    </row>
    <row r="47" spans="1:4" ht="12">
      <c r="A47" s="42" t="s">
        <v>32</v>
      </c>
      <c r="B47" s="43">
        <v>2</v>
      </c>
      <c r="C47" s="44">
        <v>1.1739130434782601</v>
      </c>
      <c r="D47" s="43">
        <v>1</v>
      </c>
    </row>
    <row r="48" spans="1:4" ht="12">
      <c r="A48" s="42" t="s">
        <v>35</v>
      </c>
      <c r="B48" s="43">
        <v>2</v>
      </c>
      <c r="C48" s="44">
        <v>1.08955223880597</v>
      </c>
      <c r="D48" s="43">
        <v>1</v>
      </c>
    </row>
    <row r="51" spans="1:9">
      <c r="A51" s="121" t="s">
        <v>71</v>
      </c>
      <c r="B51" s="121"/>
      <c r="C51" s="121"/>
      <c r="D51" s="121"/>
      <c r="E51" s="121"/>
      <c r="F51" s="121"/>
      <c r="G51" s="121"/>
      <c r="H51" s="121"/>
    </row>
    <row r="52" spans="1:9" s="17" customFormat="1" ht="23">
      <c r="A52" s="29" t="s">
        <v>55</v>
      </c>
      <c r="B52" s="30" t="s">
        <v>68</v>
      </c>
      <c r="C52" s="30" t="s">
        <v>69</v>
      </c>
      <c r="D52" s="30" t="s">
        <v>70</v>
      </c>
    </row>
    <row r="53" spans="1:9">
      <c r="A53" s="32" t="s">
        <v>38</v>
      </c>
      <c r="B53" s="20">
        <v>80</v>
      </c>
      <c r="C53" s="45">
        <v>1.63</v>
      </c>
      <c r="D53" s="20">
        <v>1</v>
      </c>
    </row>
    <row r="54" spans="1:9">
      <c r="A54" s="32" t="s">
        <v>65</v>
      </c>
      <c r="B54" s="20">
        <v>13</v>
      </c>
      <c r="C54" s="45">
        <v>1.48</v>
      </c>
      <c r="D54" s="20">
        <v>1</v>
      </c>
    </row>
    <row r="55" spans="1:9">
      <c r="A55" s="32" t="s">
        <v>66</v>
      </c>
      <c r="B55" s="20">
        <v>12</v>
      </c>
      <c r="C55" s="45">
        <v>1.31</v>
      </c>
      <c r="D55" s="20">
        <v>1</v>
      </c>
    </row>
    <row r="58" spans="1:9">
      <c r="A58" s="117" t="s">
        <v>72</v>
      </c>
      <c r="B58" s="117"/>
      <c r="C58" s="117"/>
      <c r="D58" s="117"/>
      <c r="E58" s="117"/>
      <c r="F58" s="117"/>
      <c r="G58" s="117"/>
      <c r="H58" s="117"/>
      <c r="I58" s="117"/>
    </row>
    <row r="59" spans="1:9">
      <c r="A59" s="46" t="s">
        <v>17</v>
      </c>
      <c r="B59" s="46" t="s">
        <v>73</v>
      </c>
      <c r="C59" s="46" t="s">
        <v>20</v>
      </c>
      <c r="D59" s="46" t="s">
        <v>19</v>
      </c>
      <c r="E59" s="46" t="s">
        <v>18</v>
      </c>
    </row>
    <row r="60" spans="1:9">
      <c r="A60" s="32" t="s">
        <v>23</v>
      </c>
      <c r="B60" s="19" t="s">
        <v>74</v>
      </c>
      <c r="C60" s="20" t="s">
        <v>51</v>
      </c>
      <c r="D60" s="20" t="s">
        <v>51</v>
      </c>
      <c r="E60" s="20"/>
    </row>
    <row r="61" spans="1:9">
      <c r="A61" s="32" t="s">
        <v>23</v>
      </c>
      <c r="B61" s="19" t="s">
        <v>75</v>
      </c>
      <c r="C61" s="20" t="s">
        <v>51</v>
      </c>
      <c r="D61" s="20"/>
      <c r="E61" s="20"/>
    </row>
    <row r="62" spans="1:9">
      <c r="A62" s="32" t="s">
        <v>23</v>
      </c>
      <c r="B62" s="19" t="s">
        <v>76</v>
      </c>
      <c r="C62" s="20" t="s">
        <v>51</v>
      </c>
      <c r="D62" s="20" t="s">
        <v>51</v>
      </c>
      <c r="E62" s="20"/>
    </row>
    <row r="63" spans="1:9">
      <c r="A63" s="32" t="s">
        <v>23</v>
      </c>
      <c r="B63" s="19" t="s">
        <v>77</v>
      </c>
      <c r="C63" s="20" t="s">
        <v>51</v>
      </c>
      <c r="D63" s="20" t="s">
        <v>51</v>
      </c>
      <c r="E63" s="20"/>
    </row>
    <row r="64" spans="1:9">
      <c r="A64" s="32" t="s">
        <v>23</v>
      </c>
      <c r="B64" s="19" t="s">
        <v>78</v>
      </c>
      <c r="C64" s="20">
        <v>7</v>
      </c>
      <c r="D64" s="20" t="s">
        <v>51</v>
      </c>
      <c r="E64" s="20"/>
    </row>
    <row r="65" spans="1:5">
      <c r="A65" s="32" t="s">
        <v>23</v>
      </c>
      <c r="B65" s="19" t="s">
        <v>79</v>
      </c>
      <c r="C65" s="20" t="s">
        <v>51</v>
      </c>
      <c r="D65" s="20"/>
      <c r="E65" s="20"/>
    </row>
    <row r="66" spans="1:5">
      <c r="A66" s="32" t="s">
        <v>23</v>
      </c>
      <c r="B66" s="19" t="s">
        <v>80</v>
      </c>
      <c r="C66" s="20"/>
      <c r="D66" s="20" t="s">
        <v>51</v>
      </c>
      <c r="E66" s="20"/>
    </row>
    <row r="67" spans="1:5">
      <c r="A67" s="32" t="s">
        <v>24</v>
      </c>
      <c r="B67" s="19" t="s">
        <v>75</v>
      </c>
      <c r="C67" s="20" t="s">
        <v>51</v>
      </c>
      <c r="D67" s="20"/>
      <c r="E67" s="20"/>
    </row>
    <row r="68" spans="1:5">
      <c r="A68" s="32" t="s">
        <v>24</v>
      </c>
      <c r="B68" s="19" t="s">
        <v>76</v>
      </c>
      <c r="C68" s="20" t="s">
        <v>51</v>
      </c>
      <c r="D68" s="20" t="s">
        <v>51</v>
      </c>
      <c r="E68" s="20"/>
    </row>
    <row r="69" spans="1:5">
      <c r="A69" s="32" t="s">
        <v>24</v>
      </c>
      <c r="B69" s="19" t="s">
        <v>78</v>
      </c>
      <c r="C69" s="20">
        <v>7</v>
      </c>
      <c r="D69" s="20" t="s">
        <v>51</v>
      </c>
      <c r="E69" s="20" t="s">
        <v>51</v>
      </c>
    </row>
    <row r="70" spans="1:5">
      <c r="A70" s="32" t="s">
        <v>25</v>
      </c>
      <c r="B70" s="19" t="s">
        <v>74</v>
      </c>
      <c r="C70" s="20" t="s">
        <v>51</v>
      </c>
      <c r="D70" s="20"/>
      <c r="E70" s="20"/>
    </row>
    <row r="71" spans="1:5">
      <c r="A71" s="32" t="s">
        <v>25</v>
      </c>
      <c r="B71" s="19" t="s">
        <v>75</v>
      </c>
      <c r="C71" s="20" t="s">
        <v>51</v>
      </c>
      <c r="D71" s="20"/>
      <c r="E71" s="20"/>
    </row>
    <row r="72" spans="1:5">
      <c r="A72" s="32" t="s">
        <v>25</v>
      </c>
      <c r="B72" s="19" t="s">
        <v>76</v>
      </c>
      <c r="C72" s="20">
        <v>23</v>
      </c>
      <c r="D72" s="20">
        <v>21</v>
      </c>
      <c r="E72" s="20"/>
    </row>
    <row r="73" spans="1:5">
      <c r="A73" s="32" t="s">
        <v>25</v>
      </c>
      <c r="B73" s="19" t="s">
        <v>77</v>
      </c>
      <c r="C73" s="20"/>
      <c r="D73" s="20" t="s">
        <v>51</v>
      </c>
      <c r="E73" s="20"/>
    </row>
    <row r="74" spans="1:5">
      <c r="A74" s="32" t="s">
        <v>25</v>
      </c>
      <c r="B74" s="19" t="s">
        <v>78</v>
      </c>
      <c r="C74" s="20"/>
      <c r="D74" s="20" t="s">
        <v>51</v>
      </c>
      <c r="E74" s="20"/>
    </row>
    <row r="75" spans="1:5">
      <c r="A75" s="32" t="s">
        <v>25</v>
      </c>
      <c r="B75" s="19" t="s">
        <v>79</v>
      </c>
      <c r="C75" s="20" t="s">
        <v>51</v>
      </c>
      <c r="D75" s="20"/>
      <c r="E75" s="20"/>
    </row>
    <row r="76" spans="1:5">
      <c r="A76" s="32" t="s">
        <v>26</v>
      </c>
      <c r="B76" s="19" t="s">
        <v>74</v>
      </c>
      <c r="C76" s="20" t="s">
        <v>51</v>
      </c>
      <c r="D76" s="20"/>
      <c r="E76" s="20"/>
    </row>
    <row r="77" spans="1:5">
      <c r="A77" s="32" t="s">
        <v>26</v>
      </c>
      <c r="B77" s="19" t="s">
        <v>76</v>
      </c>
      <c r="C77" s="20" t="s">
        <v>51</v>
      </c>
      <c r="D77" s="20"/>
      <c r="E77" s="20"/>
    </row>
    <row r="78" spans="1:5">
      <c r="A78" s="32" t="s">
        <v>26</v>
      </c>
      <c r="B78" s="19" t="s">
        <v>77</v>
      </c>
      <c r="C78" s="20" t="s">
        <v>51</v>
      </c>
      <c r="D78" s="20"/>
      <c r="E78" s="20"/>
    </row>
    <row r="79" spans="1:5">
      <c r="A79" s="32" t="s">
        <v>26</v>
      </c>
      <c r="B79" s="19" t="s">
        <v>78</v>
      </c>
      <c r="C79" s="20" t="s">
        <v>51</v>
      </c>
      <c r="D79" s="20"/>
      <c r="E79" s="20"/>
    </row>
    <row r="80" spans="1:5">
      <c r="A80" s="32" t="s">
        <v>26</v>
      </c>
      <c r="B80" s="19" t="s">
        <v>79</v>
      </c>
      <c r="C80" s="20"/>
      <c r="D80" s="20" t="s">
        <v>51</v>
      </c>
      <c r="E80" s="20"/>
    </row>
    <row r="81" spans="1:5">
      <c r="A81" s="32" t="s">
        <v>27</v>
      </c>
      <c r="B81" s="19" t="s">
        <v>75</v>
      </c>
      <c r="C81" s="20" t="s">
        <v>51</v>
      </c>
      <c r="D81" s="20"/>
      <c r="E81" s="20"/>
    </row>
    <row r="82" spans="1:5">
      <c r="A82" s="32" t="s">
        <v>27</v>
      </c>
      <c r="B82" s="19" t="s">
        <v>76</v>
      </c>
      <c r="C82" s="20" t="s">
        <v>51</v>
      </c>
      <c r="D82" s="20" t="s">
        <v>51</v>
      </c>
      <c r="E82" s="20"/>
    </row>
    <row r="83" spans="1:5">
      <c r="A83" s="32" t="s">
        <v>27</v>
      </c>
      <c r="B83" s="19" t="s">
        <v>77</v>
      </c>
      <c r="C83" s="20" t="s">
        <v>51</v>
      </c>
      <c r="D83" s="20"/>
      <c r="E83" s="20"/>
    </row>
    <row r="84" spans="1:5">
      <c r="A84" s="32" t="s">
        <v>27</v>
      </c>
      <c r="B84" s="19" t="s">
        <v>78</v>
      </c>
      <c r="C84" s="20"/>
      <c r="D84" s="20" t="s">
        <v>51</v>
      </c>
      <c r="E84" s="20"/>
    </row>
    <row r="85" spans="1:5">
      <c r="A85" s="32" t="s">
        <v>28</v>
      </c>
      <c r="B85" s="19" t="s">
        <v>74</v>
      </c>
      <c r="C85" s="20"/>
      <c r="D85" s="20" t="s">
        <v>51</v>
      </c>
      <c r="E85" s="20"/>
    </row>
    <row r="86" spans="1:5">
      <c r="A86" s="32" t="s">
        <v>28</v>
      </c>
      <c r="B86" s="19" t="s">
        <v>75</v>
      </c>
      <c r="C86" s="20" t="s">
        <v>51</v>
      </c>
      <c r="D86" s="20"/>
      <c r="E86" s="20"/>
    </row>
    <row r="87" spans="1:5">
      <c r="A87" s="32" t="s">
        <v>28</v>
      </c>
      <c r="B87" s="19" t="s">
        <v>76</v>
      </c>
      <c r="C87" s="20">
        <v>15</v>
      </c>
      <c r="D87" s="20">
        <v>12</v>
      </c>
      <c r="E87" s="20"/>
    </row>
    <row r="88" spans="1:5">
      <c r="A88" s="32" t="s">
        <v>28</v>
      </c>
      <c r="B88" s="19" t="s">
        <v>78</v>
      </c>
      <c r="C88" s="20" t="s">
        <v>51</v>
      </c>
      <c r="D88" s="20" t="s">
        <v>51</v>
      </c>
      <c r="E88" s="20"/>
    </row>
    <row r="89" spans="1:5">
      <c r="A89" s="32" t="s">
        <v>29</v>
      </c>
      <c r="B89" s="19" t="s">
        <v>74</v>
      </c>
      <c r="C89" s="20"/>
      <c r="D89" s="20" t="s">
        <v>51</v>
      </c>
      <c r="E89" s="20"/>
    </row>
    <row r="90" spans="1:5">
      <c r="A90" s="32" t="s">
        <v>29</v>
      </c>
      <c r="B90" s="19" t="s">
        <v>76</v>
      </c>
      <c r="C90" s="20">
        <v>11</v>
      </c>
      <c r="D90" s="20" t="s">
        <v>51</v>
      </c>
      <c r="E90" s="20"/>
    </row>
    <row r="91" spans="1:5">
      <c r="A91" s="32" t="s">
        <v>29</v>
      </c>
      <c r="B91" s="19" t="s">
        <v>77</v>
      </c>
      <c r="C91" s="20"/>
      <c r="D91" s="20" t="s">
        <v>51</v>
      </c>
      <c r="E91" s="20"/>
    </row>
    <row r="92" spans="1:5">
      <c r="A92" s="32" t="s">
        <v>29</v>
      </c>
      <c r="B92" s="19" t="s">
        <v>78</v>
      </c>
      <c r="C92" s="20" t="s">
        <v>51</v>
      </c>
      <c r="D92" s="20" t="s">
        <v>51</v>
      </c>
      <c r="E92" s="20"/>
    </row>
    <row r="93" spans="1:5">
      <c r="A93" s="32" t="s">
        <v>29</v>
      </c>
      <c r="B93" s="19" t="s">
        <v>79</v>
      </c>
      <c r="C93" s="20" t="s">
        <v>51</v>
      </c>
      <c r="D93" s="20"/>
      <c r="E93" s="20"/>
    </row>
    <row r="94" spans="1:5">
      <c r="A94" s="32" t="s">
        <v>30</v>
      </c>
      <c r="B94" s="19" t="s">
        <v>76</v>
      </c>
      <c r="C94" s="20" t="s">
        <v>51</v>
      </c>
      <c r="D94" s="20"/>
      <c r="E94" s="20"/>
    </row>
    <row r="95" spans="1:5">
      <c r="A95" s="32" t="s">
        <v>30</v>
      </c>
      <c r="B95" s="19" t="s">
        <v>77</v>
      </c>
      <c r="C95" s="20" t="s">
        <v>51</v>
      </c>
      <c r="D95" s="20"/>
      <c r="E95" s="20" t="s">
        <v>51</v>
      </c>
    </row>
    <row r="96" spans="1:5">
      <c r="A96" s="32" t="s">
        <v>30</v>
      </c>
      <c r="B96" s="19" t="s">
        <v>78</v>
      </c>
      <c r="C96" s="20" t="s">
        <v>51</v>
      </c>
      <c r="D96" s="20"/>
      <c r="E96" s="20"/>
    </row>
    <row r="97" spans="1:5">
      <c r="A97" s="32" t="s">
        <v>30</v>
      </c>
      <c r="B97" s="19" t="s">
        <v>79</v>
      </c>
      <c r="C97" s="20" t="s">
        <v>51</v>
      </c>
      <c r="D97" s="20"/>
      <c r="E97" s="20"/>
    </row>
    <row r="98" spans="1:5">
      <c r="A98" s="32" t="s">
        <v>31</v>
      </c>
      <c r="B98" s="19" t="s">
        <v>78</v>
      </c>
      <c r="C98" s="20" t="s">
        <v>51</v>
      </c>
      <c r="D98" s="20" t="s">
        <v>51</v>
      </c>
      <c r="E98" s="20"/>
    </row>
    <row r="99" spans="1:5">
      <c r="A99" s="32" t="s">
        <v>32</v>
      </c>
      <c r="B99" s="19" t="s">
        <v>76</v>
      </c>
      <c r="C99" s="20" t="s">
        <v>51</v>
      </c>
      <c r="D99" s="20"/>
      <c r="E99" s="20"/>
    </row>
    <row r="100" spans="1:5">
      <c r="A100" s="32" t="s">
        <v>32</v>
      </c>
      <c r="B100" s="19" t="s">
        <v>78</v>
      </c>
      <c r="C100" s="20" t="s">
        <v>51</v>
      </c>
      <c r="D100" s="20"/>
      <c r="E100" s="20"/>
    </row>
    <row r="101" spans="1:5">
      <c r="A101" s="32" t="s">
        <v>32</v>
      </c>
      <c r="B101" s="19" t="s">
        <v>79</v>
      </c>
      <c r="C101" s="20" t="s">
        <v>51</v>
      </c>
      <c r="D101" s="20"/>
      <c r="E101" s="20"/>
    </row>
    <row r="102" spans="1:5">
      <c r="A102" s="32" t="s">
        <v>33</v>
      </c>
      <c r="B102" s="19" t="s">
        <v>74</v>
      </c>
      <c r="C102" s="20" t="s">
        <v>51</v>
      </c>
      <c r="D102" s="20"/>
      <c r="E102" s="20"/>
    </row>
    <row r="103" spans="1:5">
      <c r="A103" s="32" t="s">
        <v>33</v>
      </c>
      <c r="B103" s="19" t="s">
        <v>76</v>
      </c>
      <c r="C103" s="20">
        <v>18</v>
      </c>
      <c r="D103" s="20">
        <v>14</v>
      </c>
      <c r="E103" s="20" t="s">
        <v>51</v>
      </c>
    </row>
    <row r="104" spans="1:5">
      <c r="A104" s="32" t="s">
        <v>33</v>
      </c>
      <c r="B104" s="19" t="s">
        <v>77</v>
      </c>
      <c r="C104" s="20"/>
      <c r="D104" s="20" t="s">
        <v>51</v>
      </c>
      <c r="E104" s="20"/>
    </row>
    <row r="105" spans="1:5">
      <c r="A105" s="32" t="s">
        <v>33</v>
      </c>
      <c r="B105" s="19" t="s">
        <v>78</v>
      </c>
      <c r="C105" s="20">
        <v>7</v>
      </c>
      <c r="D105" s="20">
        <v>6</v>
      </c>
      <c r="E105" s="20"/>
    </row>
    <row r="106" spans="1:5">
      <c r="A106" s="32" t="s">
        <v>33</v>
      </c>
      <c r="B106" s="19" t="s">
        <v>79</v>
      </c>
      <c r="C106" s="20" t="s">
        <v>51</v>
      </c>
      <c r="D106" s="20" t="s">
        <v>51</v>
      </c>
      <c r="E106" s="20"/>
    </row>
    <row r="107" spans="1:5">
      <c r="A107" s="32" t="s">
        <v>34</v>
      </c>
      <c r="B107" s="19" t="s">
        <v>76</v>
      </c>
      <c r="C107" s="20" t="s">
        <v>51</v>
      </c>
      <c r="D107" s="20" t="s">
        <v>51</v>
      </c>
      <c r="E107" s="20"/>
    </row>
    <row r="108" spans="1:5">
      <c r="A108" s="32" t="s">
        <v>34</v>
      </c>
      <c r="B108" s="19" t="s">
        <v>78</v>
      </c>
      <c r="C108" s="20" t="s">
        <v>51</v>
      </c>
      <c r="D108" s="20"/>
      <c r="E108" s="20"/>
    </row>
    <row r="109" spans="1:5">
      <c r="A109" s="32" t="s">
        <v>34</v>
      </c>
      <c r="B109" s="19" t="s">
        <v>79</v>
      </c>
      <c r="C109" s="20" t="s">
        <v>51</v>
      </c>
      <c r="D109" s="20"/>
      <c r="E109" s="20"/>
    </row>
    <row r="110" spans="1:5">
      <c r="A110" s="32" t="s">
        <v>35</v>
      </c>
      <c r="B110" s="19" t="s">
        <v>74</v>
      </c>
      <c r="C110" s="20" t="s">
        <v>51</v>
      </c>
      <c r="D110" s="20"/>
      <c r="E110" s="20"/>
    </row>
    <row r="111" spans="1:5">
      <c r="A111" s="32" t="s">
        <v>35</v>
      </c>
      <c r="B111" s="19" t="s">
        <v>75</v>
      </c>
      <c r="C111" s="20" t="s">
        <v>51</v>
      </c>
      <c r="D111" s="20"/>
      <c r="E111" s="20"/>
    </row>
    <row r="112" spans="1:5">
      <c r="A112" s="32" t="s">
        <v>35</v>
      </c>
      <c r="B112" s="19" t="s">
        <v>76</v>
      </c>
      <c r="C112" s="20" t="s">
        <v>51</v>
      </c>
      <c r="D112" s="20" t="s">
        <v>51</v>
      </c>
      <c r="E112" s="20"/>
    </row>
    <row r="113" spans="1:9">
      <c r="A113" s="32" t="s">
        <v>35</v>
      </c>
      <c r="B113" s="19" t="s">
        <v>78</v>
      </c>
      <c r="C113" s="20" t="s">
        <v>51</v>
      </c>
      <c r="D113" s="20" t="s">
        <v>51</v>
      </c>
      <c r="E113" s="20"/>
    </row>
    <row r="114" spans="1:9">
      <c r="A114" s="32" t="s">
        <v>35</v>
      </c>
      <c r="B114" s="19" t="s">
        <v>79</v>
      </c>
      <c r="C114" s="20"/>
      <c r="D114" s="20" t="s">
        <v>51</v>
      </c>
      <c r="E114" s="20"/>
    </row>
    <row r="115" spans="1:9">
      <c r="A115" s="32" t="s">
        <v>36</v>
      </c>
      <c r="B115" s="19" t="s">
        <v>75</v>
      </c>
      <c r="C115" s="20" t="s">
        <v>51</v>
      </c>
      <c r="D115" s="20"/>
      <c r="E115" s="20"/>
    </row>
    <row r="116" spans="1:9">
      <c r="A116" s="32" t="s">
        <v>36</v>
      </c>
      <c r="B116" s="19" t="s">
        <v>76</v>
      </c>
      <c r="C116" s="20">
        <v>10</v>
      </c>
      <c r="D116" s="20" t="s">
        <v>51</v>
      </c>
      <c r="E116" s="20" t="s">
        <v>51</v>
      </c>
    </row>
    <row r="117" spans="1:9">
      <c r="A117" s="32" t="s">
        <v>36</v>
      </c>
      <c r="B117" s="19" t="s">
        <v>78</v>
      </c>
      <c r="C117" s="20" t="s">
        <v>51</v>
      </c>
      <c r="D117" s="20" t="s">
        <v>51</v>
      </c>
      <c r="E117" s="20"/>
    </row>
    <row r="118" spans="1:9">
      <c r="A118" s="32" t="s">
        <v>37</v>
      </c>
      <c r="B118" s="19" t="s">
        <v>74</v>
      </c>
      <c r="C118" s="20"/>
      <c r="D118" s="20" t="s">
        <v>51</v>
      </c>
      <c r="E118" s="20"/>
    </row>
    <row r="119" spans="1:9">
      <c r="A119" s="32" t="s">
        <v>37</v>
      </c>
      <c r="B119" s="19" t="s">
        <v>76</v>
      </c>
      <c r="C119" s="20">
        <v>16</v>
      </c>
      <c r="D119" s="20">
        <v>10</v>
      </c>
      <c r="E119" s="20"/>
    </row>
    <row r="120" spans="1:9">
      <c r="A120" s="32" t="s">
        <v>37</v>
      </c>
      <c r="B120" s="19" t="s">
        <v>77</v>
      </c>
      <c r="C120" s="20" t="s">
        <v>51</v>
      </c>
      <c r="D120" s="20"/>
      <c r="E120" s="20"/>
    </row>
    <row r="121" spans="1:9">
      <c r="A121" s="32" t="s">
        <v>37</v>
      </c>
      <c r="B121" s="19" t="s">
        <v>78</v>
      </c>
      <c r="C121" s="20" t="s">
        <v>51</v>
      </c>
      <c r="D121" s="20" t="s">
        <v>51</v>
      </c>
      <c r="E121" s="20"/>
    </row>
    <row r="122" spans="1:9">
      <c r="A122" s="47"/>
      <c r="B122" s="47"/>
    </row>
    <row r="123" spans="1:9">
      <c r="A123" s="122" t="s">
        <v>95</v>
      </c>
      <c r="B123" s="122"/>
      <c r="C123" s="122"/>
      <c r="D123" s="122"/>
      <c r="E123" s="122"/>
      <c r="F123" s="122"/>
      <c r="G123" s="122"/>
      <c r="H123" s="122"/>
      <c r="I123" s="122"/>
    </row>
    <row r="124" spans="1:9">
      <c r="A124" s="46" t="s">
        <v>55</v>
      </c>
      <c r="B124" s="46" t="s">
        <v>73</v>
      </c>
      <c r="C124" s="46" t="s">
        <v>20</v>
      </c>
      <c r="D124" s="46" t="s">
        <v>19</v>
      </c>
      <c r="E124" s="46" t="s">
        <v>18</v>
      </c>
    </row>
    <row r="125" spans="1:9">
      <c r="A125" s="48" t="s">
        <v>38</v>
      </c>
      <c r="B125" s="19" t="s">
        <v>74</v>
      </c>
      <c r="C125" s="20" t="s">
        <v>51</v>
      </c>
      <c r="D125" s="20" t="s">
        <v>51</v>
      </c>
      <c r="E125" s="20"/>
    </row>
    <row r="126" spans="1:9">
      <c r="A126" s="48" t="s">
        <v>38</v>
      </c>
      <c r="B126" s="19" t="s">
        <v>75</v>
      </c>
      <c r="C126" s="20" t="s">
        <v>51</v>
      </c>
      <c r="D126" s="20"/>
      <c r="E126" s="20"/>
    </row>
    <row r="127" spans="1:9">
      <c r="A127" s="48" t="s">
        <v>38</v>
      </c>
      <c r="B127" s="19" t="s">
        <v>76</v>
      </c>
      <c r="C127" s="20">
        <v>294</v>
      </c>
      <c r="D127" s="20">
        <v>88</v>
      </c>
      <c r="E127" s="20"/>
    </row>
    <row r="128" spans="1:9">
      <c r="A128" s="48" t="s">
        <v>38</v>
      </c>
      <c r="B128" s="19" t="s">
        <v>78</v>
      </c>
      <c r="C128" s="20" t="s">
        <v>51</v>
      </c>
      <c r="D128" s="20">
        <v>6</v>
      </c>
      <c r="E128" s="20"/>
    </row>
    <row r="129" spans="1:11">
      <c r="A129" s="48" t="s">
        <v>38</v>
      </c>
      <c r="B129" s="19" t="s">
        <v>79</v>
      </c>
      <c r="C129" s="20">
        <v>6</v>
      </c>
      <c r="D129" s="20"/>
      <c r="E129" s="20"/>
    </row>
    <row r="130" spans="1:11">
      <c r="A130" s="48" t="s">
        <v>65</v>
      </c>
      <c r="B130" s="19" t="s">
        <v>74</v>
      </c>
      <c r="C130" s="20" t="s">
        <v>51</v>
      </c>
      <c r="D130" s="20"/>
      <c r="E130" s="20"/>
    </row>
    <row r="131" spans="1:11">
      <c r="A131" s="48" t="s">
        <v>65</v>
      </c>
      <c r="B131" s="19" t="s">
        <v>76</v>
      </c>
      <c r="C131" s="20">
        <v>88</v>
      </c>
      <c r="D131" s="20">
        <v>33</v>
      </c>
      <c r="E131" s="20" t="s">
        <v>51</v>
      </c>
    </row>
    <row r="132" spans="1:11">
      <c r="A132" s="48" t="s">
        <v>65</v>
      </c>
      <c r="B132" s="19" t="s">
        <v>77</v>
      </c>
      <c r="C132" s="20"/>
      <c r="D132" s="20" t="s">
        <v>51</v>
      </c>
      <c r="E132" s="20"/>
    </row>
    <row r="133" spans="1:11">
      <c r="A133" s="48" t="s">
        <v>65</v>
      </c>
      <c r="B133" s="19" t="s">
        <v>78</v>
      </c>
      <c r="C133" s="20">
        <v>6</v>
      </c>
      <c r="D133" s="20" t="s">
        <v>51</v>
      </c>
      <c r="E133" s="20"/>
    </row>
    <row r="134" spans="1:11">
      <c r="A134" s="48" t="s">
        <v>66</v>
      </c>
      <c r="B134" s="19" t="s">
        <v>75</v>
      </c>
      <c r="C134" s="20" t="s">
        <v>51</v>
      </c>
      <c r="D134" s="20"/>
      <c r="E134" s="20"/>
    </row>
    <row r="135" spans="1:11">
      <c r="A135" s="48" t="s">
        <v>66</v>
      </c>
      <c r="B135" s="19" t="s">
        <v>76</v>
      </c>
      <c r="C135" s="20">
        <v>98</v>
      </c>
      <c r="D135" s="20">
        <v>74</v>
      </c>
      <c r="E135" s="20" t="s">
        <v>51</v>
      </c>
    </row>
    <row r="136" spans="1:11">
      <c r="A136" s="48" t="s">
        <v>66</v>
      </c>
      <c r="B136" s="19" t="s">
        <v>78</v>
      </c>
      <c r="C136" s="20">
        <v>10</v>
      </c>
      <c r="D136" s="20">
        <v>10</v>
      </c>
      <c r="E136" s="20"/>
    </row>
    <row r="137" spans="1:11">
      <c r="A137" s="48" t="s">
        <v>66</v>
      </c>
      <c r="B137" s="19" t="s">
        <v>79</v>
      </c>
      <c r="C137" s="20" t="s">
        <v>51</v>
      </c>
      <c r="D137" s="20"/>
      <c r="E137" s="20"/>
    </row>
    <row r="140" spans="1:11" ht="12.5">
      <c r="A140" s="80" t="s">
        <v>96</v>
      </c>
    </row>
    <row r="141" spans="1:11" s="49" customFormat="1" ht="13" customHeight="1">
      <c r="A141" s="116" t="s">
        <v>82</v>
      </c>
      <c r="B141" s="116"/>
      <c r="C141" s="116"/>
      <c r="D141" s="116"/>
      <c r="E141" s="116"/>
      <c r="F141" s="116"/>
      <c r="G141" s="116"/>
      <c r="H141" s="116"/>
    </row>
    <row r="142" spans="1:11" s="50" customFormat="1" ht="13.5" thickBot="1">
      <c r="F142" s="51"/>
      <c r="G142" s="52"/>
      <c r="H142" s="54"/>
    </row>
    <row r="143" spans="1:11" s="59" customFormat="1" ht="26.5" thickBot="1">
      <c r="A143" s="55" t="s">
        <v>83</v>
      </c>
      <c r="B143" s="56" t="s">
        <v>84</v>
      </c>
      <c r="C143" s="56" t="s">
        <v>85</v>
      </c>
      <c r="D143" s="56" t="s">
        <v>86</v>
      </c>
      <c r="E143" s="56" t="s">
        <v>87</v>
      </c>
      <c r="F143" s="57" t="s">
        <v>40</v>
      </c>
      <c r="G143" s="53" t="s">
        <v>81</v>
      </c>
      <c r="H143" s="58" t="s">
        <v>88</v>
      </c>
    </row>
    <row r="144" spans="1:11" s="50" customFormat="1" ht="13">
      <c r="A144" s="60" t="s">
        <v>23</v>
      </c>
      <c r="B144" s="61">
        <v>166293</v>
      </c>
      <c r="C144" s="61">
        <v>300468</v>
      </c>
      <c r="D144" s="61">
        <v>544003</v>
      </c>
      <c r="E144" s="61">
        <v>217531</v>
      </c>
      <c r="F144" s="62">
        <v>1228295</v>
      </c>
      <c r="G144" s="63">
        <v>12832</v>
      </c>
      <c r="H144" s="64">
        <f>F144/G144</f>
        <v>95.721243765586038</v>
      </c>
      <c r="K144" s="65"/>
    </row>
    <row r="145" spans="1:11" s="50" customFormat="1" ht="13">
      <c r="A145" s="66" t="s">
        <v>24</v>
      </c>
      <c r="B145" s="67">
        <v>7466</v>
      </c>
      <c r="C145" s="67">
        <v>44521</v>
      </c>
      <c r="D145" s="67">
        <v>207890</v>
      </c>
      <c r="E145" s="67">
        <v>21061</v>
      </c>
      <c r="F145" s="68">
        <v>280938</v>
      </c>
      <c r="G145" s="69">
        <v>2460</v>
      </c>
      <c r="H145" s="64">
        <f t="shared" ref="H145:H162" si="0">F145/G145</f>
        <v>114.20243902439024</v>
      </c>
      <c r="K145" s="65"/>
    </row>
    <row r="146" spans="1:11" s="50" customFormat="1" ht="13">
      <c r="A146" s="66" t="s">
        <v>25</v>
      </c>
      <c r="B146" s="67">
        <v>23468</v>
      </c>
      <c r="C146" s="67">
        <v>34139</v>
      </c>
      <c r="D146" s="67">
        <v>127680</v>
      </c>
      <c r="E146" s="67">
        <v>96811</v>
      </c>
      <c r="F146" s="68">
        <v>282098</v>
      </c>
      <c r="G146" s="69">
        <v>5957</v>
      </c>
      <c r="H146" s="64">
        <f t="shared" si="0"/>
        <v>47.355715964411615</v>
      </c>
      <c r="K146" s="65"/>
    </row>
    <row r="147" spans="1:11" s="50" customFormat="1" ht="13">
      <c r="A147" s="66" t="s">
        <v>26</v>
      </c>
      <c r="B147" s="67">
        <v>10715</v>
      </c>
      <c r="C147" s="67">
        <v>8325</v>
      </c>
      <c r="D147" s="67">
        <v>23774</v>
      </c>
      <c r="E147" s="67">
        <v>15505</v>
      </c>
      <c r="F147" s="68">
        <v>58319</v>
      </c>
      <c r="G147" s="69">
        <v>533</v>
      </c>
      <c r="H147" s="64">
        <f t="shared" si="0"/>
        <v>109.41651031894935</v>
      </c>
      <c r="K147" s="65"/>
    </row>
    <row r="148" spans="1:11" s="50" customFormat="1" ht="13">
      <c r="A148" s="66" t="s">
        <v>27</v>
      </c>
      <c r="B148" s="67">
        <v>1826</v>
      </c>
      <c r="C148" s="67">
        <v>8503</v>
      </c>
      <c r="D148" s="67">
        <v>16375</v>
      </c>
      <c r="E148" s="67">
        <v>4295</v>
      </c>
      <c r="F148" s="68">
        <v>30999</v>
      </c>
      <c r="G148" s="69">
        <v>547</v>
      </c>
      <c r="H148" s="64">
        <f t="shared" si="0"/>
        <v>56.670932358318097</v>
      </c>
      <c r="K148" s="65"/>
    </row>
    <row r="149" spans="1:11" s="50" customFormat="1" ht="13">
      <c r="A149" s="66" t="s">
        <v>28</v>
      </c>
      <c r="B149" s="67">
        <v>42931</v>
      </c>
      <c r="C149" s="67">
        <v>111846</v>
      </c>
      <c r="D149" s="67">
        <v>353746</v>
      </c>
      <c r="E149" s="67">
        <v>70422</v>
      </c>
      <c r="F149" s="68">
        <v>578945</v>
      </c>
      <c r="G149" s="69">
        <v>5280</v>
      </c>
      <c r="H149" s="64">
        <f t="shared" si="0"/>
        <v>109.64867424242425</v>
      </c>
      <c r="K149" s="65"/>
    </row>
    <row r="150" spans="1:11" s="50" customFormat="1" ht="13">
      <c r="A150" s="66" t="s">
        <v>29</v>
      </c>
      <c r="B150" s="67">
        <v>51088</v>
      </c>
      <c r="C150" s="67">
        <v>111969.296963004</v>
      </c>
      <c r="D150" s="67">
        <v>198877.95827817201</v>
      </c>
      <c r="E150" s="67">
        <v>90467.850393739995</v>
      </c>
      <c r="F150" s="68">
        <v>452403.10563491599</v>
      </c>
      <c r="G150" s="69">
        <v>3657</v>
      </c>
      <c r="H150" s="64">
        <f t="shared" si="0"/>
        <v>123.70880657230407</v>
      </c>
      <c r="K150" s="65"/>
    </row>
    <row r="151" spans="1:11" s="50" customFormat="1" ht="13">
      <c r="A151" s="66" t="s">
        <v>30</v>
      </c>
      <c r="B151" s="67">
        <v>14200</v>
      </c>
      <c r="C151" s="67">
        <v>56665</v>
      </c>
      <c r="D151" s="67">
        <v>148780</v>
      </c>
      <c r="E151" s="67">
        <v>27492</v>
      </c>
      <c r="F151" s="68">
        <v>247137</v>
      </c>
      <c r="G151" s="69">
        <v>2212</v>
      </c>
      <c r="H151" s="64">
        <f t="shared" si="0"/>
        <v>111.72558770343581</v>
      </c>
      <c r="K151" s="65"/>
    </row>
    <row r="152" spans="1:11" s="50" customFormat="1" ht="13">
      <c r="A152" s="66" t="s">
        <v>31</v>
      </c>
      <c r="B152" s="67">
        <v>9460</v>
      </c>
      <c r="C152" s="67">
        <v>15777</v>
      </c>
      <c r="D152" s="67">
        <v>45322</v>
      </c>
      <c r="E152" s="67">
        <v>14294</v>
      </c>
      <c r="F152" s="68">
        <v>84853</v>
      </c>
      <c r="G152" s="69">
        <v>921</v>
      </c>
      <c r="H152" s="64">
        <f t="shared" si="0"/>
        <v>92.131378935939196</v>
      </c>
      <c r="K152" s="65"/>
    </row>
    <row r="153" spans="1:11" s="50" customFormat="1" ht="13">
      <c r="A153" s="66" t="s">
        <v>32</v>
      </c>
      <c r="B153" s="67">
        <v>11903</v>
      </c>
      <c r="C153" s="67">
        <v>21341</v>
      </c>
      <c r="D153" s="67">
        <v>40566</v>
      </c>
      <c r="E153" s="67">
        <v>14699</v>
      </c>
      <c r="F153" s="68">
        <v>88509</v>
      </c>
      <c r="G153" s="69">
        <v>834</v>
      </c>
      <c r="H153" s="64">
        <f t="shared" si="0"/>
        <v>106.12589928057554</v>
      </c>
      <c r="K153" s="65"/>
    </row>
    <row r="154" spans="1:11" s="50" customFormat="1" ht="13">
      <c r="A154" s="66" t="s">
        <v>33</v>
      </c>
      <c r="B154" s="67">
        <v>23004</v>
      </c>
      <c r="C154" s="67">
        <v>155387</v>
      </c>
      <c r="D154" s="67">
        <v>557738</v>
      </c>
      <c r="E154" s="67">
        <v>100918</v>
      </c>
      <c r="F154" s="68">
        <v>837047</v>
      </c>
      <c r="G154" s="69">
        <v>8150</v>
      </c>
      <c r="H154" s="64">
        <f t="shared" si="0"/>
        <v>102.70515337423313</v>
      </c>
      <c r="K154" s="65"/>
    </row>
    <row r="155" spans="1:11" s="50" customFormat="1" ht="13">
      <c r="A155" s="66" t="s">
        <v>34</v>
      </c>
      <c r="B155" s="67">
        <v>29123</v>
      </c>
      <c r="C155" s="67">
        <v>53933</v>
      </c>
      <c r="D155" s="67">
        <v>85386</v>
      </c>
      <c r="E155" s="67">
        <v>34909</v>
      </c>
      <c r="F155" s="68">
        <v>203351</v>
      </c>
      <c r="G155" s="69">
        <v>2124</v>
      </c>
      <c r="H155" s="64">
        <f t="shared" si="0"/>
        <v>95.739642184557439</v>
      </c>
      <c r="K155" s="65"/>
    </row>
    <row r="156" spans="1:11" s="50" customFormat="1" ht="13">
      <c r="A156" s="66" t="s">
        <v>35</v>
      </c>
      <c r="B156" s="67">
        <v>47041</v>
      </c>
      <c r="C156" s="67">
        <v>44410</v>
      </c>
      <c r="D156" s="67">
        <v>99630</v>
      </c>
      <c r="E156" s="67">
        <v>49886</v>
      </c>
      <c r="F156" s="68">
        <v>240967</v>
      </c>
      <c r="G156" s="69">
        <v>2138</v>
      </c>
      <c r="H156" s="64">
        <f t="shared" si="0"/>
        <v>112.7067352666043</v>
      </c>
      <c r="K156" s="65"/>
    </row>
    <row r="157" spans="1:11" s="50" customFormat="1" ht="13">
      <c r="A157" s="66" t="s">
        <v>36</v>
      </c>
      <c r="B157" s="67">
        <v>18660</v>
      </c>
      <c r="C157" s="67">
        <v>60877</v>
      </c>
      <c r="D157" s="67">
        <v>132797</v>
      </c>
      <c r="E157" s="67">
        <v>51171</v>
      </c>
      <c r="F157" s="68">
        <v>263505</v>
      </c>
      <c r="G157" s="69">
        <v>3462</v>
      </c>
      <c r="H157" s="64">
        <f t="shared" si="0"/>
        <v>76.113518197573654</v>
      </c>
      <c r="K157" s="65"/>
    </row>
    <row r="158" spans="1:11" s="50" customFormat="1" ht="13">
      <c r="A158" s="66" t="s">
        <v>37</v>
      </c>
      <c r="B158" s="67">
        <v>11871</v>
      </c>
      <c r="C158" s="67">
        <v>29292</v>
      </c>
      <c r="D158" s="67">
        <v>122337</v>
      </c>
      <c r="E158" s="67">
        <v>35800</v>
      </c>
      <c r="F158" s="68">
        <v>199300</v>
      </c>
      <c r="G158" s="69">
        <v>2462</v>
      </c>
      <c r="H158" s="64">
        <f t="shared" si="0"/>
        <v>80.950446791226639</v>
      </c>
      <c r="K158" s="65"/>
    </row>
    <row r="159" spans="1:11" s="50" customFormat="1" ht="13">
      <c r="A159" s="66" t="s">
        <v>38</v>
      </c>
      <c r="B159" s="67">
        <v>2477293</v>
      </c>
      <c r="C159" s="67">
        <v>4263247</v>
      </c>
      <c r="D159" s="67">
        <v>7499077</v>
      </c>
      <c r="E159" s="67">
        <v>4676108</v>
      </c>
      <c r="F159" s="68">
        <v>18915725</v>
      </c>
      <c r="G159" s="69">
        <v>217000</v>
      </c>
      <c r="H159" s="64">
        <f t="shared" si="0"/>
        <v>87.16923963133641</v>
      </c>
      <c r="K159" s="65"/>
    </row>
    <row r="160" spans="1:11" s="50" customFormat="1" ht="13">
      <c r="A160" s="66" t="s">
        <v>65</v>
      </c>
      <c r="B160" s="67">
        <v>228928</v>
      </c>
      <c r="C160" s="67">
        <v>405500</v>
      </c>
      <c r="D160" s="67">
        <v>789728</v>
      </c>
      <c r="E160" s="67">
        <v>526385</v>
      </c>
      <c r="F160" s="68">
        <v>1950541</v>
      </c>
      <c r="G160" s="69">
        <v>35393</v>
      </c>
      <c r="H160" s="64">
        <f t="shared" si="0"/>
        <v>55.110925889300141</v>
      </c>
      <c r="K160" s="65"/>
    </row>
    <row r="161" spans="1:11" s="50" customFormat="1" ht="13">
      <c r="A161" s="70" t="s">
        <v>66</v>
      </c>
      <c r="B161" s="71">
        <v>91443</v>
      </c>
      <c r="C161" s="71">
        <v>556999</v>
      </c>
      <c r="D161" s="71">
        <v>1621674</v>
      </c>
      <c r="E161" s="71">
        <v>194291</v>
      </c>
      <c r="F161" s="72">
        <v>2464407</v>
      </c>
      <c r="G161" s="73">
        <v>26151</v>
      </c>
      <c r="H161" s="64">
        <f t="shared" si="0"/>
        <v>94.237581736836063</v>
      </c>
      <c r="K161" s="65"/>
    </row>
    <row r="162" spans="1:11" s="50" customFormat="1" ht="13.5" thickBot="1">
      <c r="A162" s="74" t="s">
        <v>41</v>
      </c>
      <c r="B162" s="75">
        <v>354029.199696158</v>
      </c>
      <c r="C162" s="75">
        <v>797851.85395054205</v>
      </c>
      <c r="D162" s="75">
        <v>1639138.37094111</v>
      </c>
      <c r="E162" s="75">
        <v>657449.40138321498</v>
      </c>
      <c r="F162" s="76">
        <v>3448468.8259710302</v>
      </c>
      <c r="G162" s="77">
        <v>27621</v>
      </c>
      <c r="H162" s="64">
        <f t="shared" si="0"/>
        <v>124.84952847366243</v>
      </c>
      <c r="K162" s="65"/>
    </row>
    <row r="163" spans="1:11" s="50" customFormat="1" ht="13.5" thickBot="1">
      <c r="A163" s="78" t="s">
        <v>40</v>
      </c>
      <c r="B163" s="78">
        <f>SUM(B144:B162)</f>
        <v>3620742.1996961581</v>
      </c>
      <c r="C163" s="78">
        <f t="shared" ref="C163:F163" si="1">SUM(C144:C162)</f>
        <v>7081051.1509135468</v>
      </c>
      <c r="D163" s="78">
        <f t="shared" si="1"/>
        <v>14254519.329219282</v>
      </c>
      <c r="E163" s="78">
        <f t="shared" si="1"/>
        <v>6899495.2517769551</v>
      </c>
      <c r="F163" s="79">
        <f t="shared" si="1"/>
        <v>31855807.931605946</v>
      </c>
      <c r="G163" s="78">
        <f>SUM(G144:G162)</f>
        <v>359734</v>
      </c>
      <c r="H163" s="78"/>
      <c r="K163" s="65"/>
    </row>
  </sheetData>
  <mergeCells count="12">
    <mergeCell ref="A141:H141"/>
    <mergeCell ref="A2:K2"/>
    <mergeCell ref="A6:L6"/>
    <mergeCell ref="H20:H22"/>
    <mergeCell ref="I20:I22"/>
    <mergeCell ref="J20:J22"/>
    <mergeCell ref="K20:K22"/>
    <mergeCell ref="A25:I25"/>
    <mergeCell ref="A32:H32"/>
    <mergeCell ref="A51:H51"/>
    <mergeCell ref="A58:I58"/>
    <mergeCell ref="A123:I1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D03B-C1A8-4863-AAAB-8C8EDC3F7C31}">
  <dimension ref="A1:K27"/>
  <sheetViews>
    <sheetView zoomScaleNormal="100" workbookViewId="0">
      <selection sqref="A1:K1"/>
    </sheetView>
  </sheetViews>
  <sheetFormatPr defaultColWidth="8.7265625" defaultRowHeight="11.5"/>
  <cols>
    <col min="1" max="1" width="15.81640625" style="1" bestFit="1" customWidth="1"/>
    <col min="2" max="2" width="16.453125" style="1" bestFit="1" customWidth="1"/>
    <col min="3" max="16384" width="8.7265625" style="1"/>
  </cols>
  <sheetData>
    <row r="1" spans="1:11" ht="13">
      <c r="A1" s="104" t="s">
        <v>89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3">
      <c r="A2" s="80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3">
      <c r="A3" s="80" t="s">
        <v>57</v>
      </c>
      <c r="B3" s="2"/>
      <c r="C3" s="2"/>
      <c r="D3" s="2"/>
      <c r="E3" s="2"/>
    </row>
    <row r="4" spans="1:11" ht="1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121" t="s">
        <v>90</v>
      </c>
      <c r="B5" s="121"/>
      <c r="C5" s="121"/>
      <c r="D5" s="121"/>
      <c r="E5" s="121"/>
      <c r="F5" s="121"/>
    </row>
    <row r="6" spans="1:11">
      <c r="A6" s="46" t="s">
        <v>17</v>
      </c>
      <c r="B6" s="46" t="s">
        <v>91</v>
      </c>
    </row>
    <row r="7" spans="1:11">
      <c r="A7" s="32" t="s">
        <v>23</v>
      </c>
      <c r="B7" s="20">
        <v>276</v>
      </c>
    </row>
    <row r="8" spans="1:11">
      <c r="A8" s="32" t="s">
        <v>24</v>
      </c>
      <c r="B8" s="20">
        <v>94</v>
      </c>
    </row>
    <row r="9" spans="1:11">
      <c r="A9" s="32" t="s">
        <v>25</v>
      </c>
      <c r="B9" s="20">
        <v>135</v>
      </c>
    </row>
    <row r="10" spans="1:11">
      <c r="A10" s="32" t="s">
        <v>26</v>
      </c>
      <c r="B10" s="20">
        <v>21</v>
      </c>
    </row>
    <row r="11" spans="1:11">
      <c r="A11" s="32" t="s">
        <v>27</v>
      </c>
      <c r="B11" s="20">
        <v>24</v>
      </c>
    </row>
    <row r="12" spans="1:11">
      <c r="A12" s="32" t="s">
        <v>28</v>
      </c>
      <c r="B12" s="20">
        <v>192</v>
      </c>
    </row>
    <row r="13" spans="1:11">
      <c r="A13" s="32" t="s">
        <v>29</v>
      </c>
      <c r="B13" s="20">
        <v>83</v>
      </c>
    </row>
    <row r="14" spans="1:11">
      <c r="A14" s="32" t="s">
        <v>30</v>
      </c>
      <c r="B14" s="20">
        <v>87</v>
      </c>
    </row>
    <row r="15" spans="1:11">
      <c r="A15" s="32" t="s">
        <v>31</v>
      </c>
      <c r="B15" s="20">
        <v>37</v>
      </c>
    </row>
    <row r="16" spans="1:11">
      <c r="A16" s="32" t="s">
        <v>32</v>
      </c>
      <c r="B16" s="20">
        <v>27</v>
      </c>
    </row>
    <row r="17" spans="1:6">
      <c r="A17" s="32" t="s">
        <v>33</v>
      </c>
      <c r="B17" s="20">
        <v>270</v>
      </c>
    </row>
    <row r="18" spans="1:6">
      <c r="A18" s="32" t="s">
        <v>34</v>
      </c>
      <c r="B18" s="20">
        <v>77</v>
      </c>
    </row>
    <row r="19" spans="1:6">
      <c r="A19" s="32" t="s">
        <v>35</v>
      </c>
      <c r="B19" s="20">
        <v>73</v>
      </c>
    </row>
    <row r="20" spans="1:6">
      <c r="A20" s="32" t="s">
        <v>36</v>
      </c>
      <c r="B20" s="20">
        <v>102</v>
      </c>
    </row>
    <row r="21" spans="1:6">
      <c r="A21" s="32" t="s">
        <v>37</v>
      </c>
      <c r="B21" s="20">
        <v>114</v>
      </c>
    </row>
    <row r="23" spans="1:6">
      <c r="A23" s="121" t="s">
        <v>92</v>
      </c>
      <c r="B23" s="121"/>
      <c r="C23" s="121"/>
      <c r="D23" s="121"/>
      <c r="E23" s="121"/>
      <c r="F23" s="121"/>
    </row>
    <row r="24" spans="1:6">
      <c r="A24" s="46" t="s">
        <v>55</v>
      </c>
      <c r="B24" s="46" t="s">
        <v>91</v>
      </c>
    </row>
    <row r="25" spans="1:6">
      <c r="A25" s="48" t="s">
        <v>66</v>
      </c>
      <c r="B25" s="20">
        <v>697</v>
      </c>
    </row>
    <row r="26" spans="1:6">
      <c r="A26" s="48" t="s">
        <v>38</v>
      </c>
      <c r="B26" s="20">
        <v>2517</v>
      </c>
    </row>
    <row r="27" spans="1:6">
      <c r="A27" s="48" t="s">
        <v>65</v>
      </c>
      <c r="B27" s="20">
        <v>554</v>
      </c>
    </row>
  </sheetData>
  <mergeCells count="3">
    <mergeCell ref="A1:K1"/>
    <mergeCell ref="A5:F5"/>
    <mergeCell ref="A23:F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ikmesriikideeeln_x00f5_ud xmlns="02667285-6ae0-43f4-9ab8-d642f6bc0a96" xsi:nil="true"/>
    <TaxCatchAll xmlns="9b483750-598d-46a0-877d-052f8f804d23" xsi:nil="true"/>
    <lcf76f155ced4ddcb4097134ff3c332f xmlns="02667285-6ae0-43f4-9ab8-d642f6bc0a9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24DA51AD0534E810A3A54180AA019" ma:contentTypeVersion="15" ma:contentTypeDescription="Create a new document." ma:contentTypeScope="" ma:versionID="71250e352435c8e4c845bd544c58aaa6">
  <xsd:schema xmlns:xsd="http://www.w3.org/2001/XMLSchema" xmlns:xs="http://www.w3.org/2001/XMLSchema" xmlns:p="http://schemas.microsoft.com/office/2006/metadata/properties" xmlns:ns2="02667285-6ae0-43f4-9ab8-d642f6bc0a96" xmlns:ns3="9b483750-598d-46a0-877d-052f8f804d23" targetNamespace="http://schemas.microsoft.com/office/2006/metadata/properties" ma:root="true" ma:fieldsID="8e1ba6d231a98d4b23fc8cf7d22c7c76" ns2:_="" ns3:_="">
    <xsd:import namespace="02667285-6ae0-43f4-9ab8-d642f6bc0a96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ikmesriikideeeln_x00f5_ud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67285-6ae0-43f4-9ab8-d642f6bc0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ikmesriikideeeln_x00f5_ud" ma:index="20" nillable="true" ma:displayName="Liikmesriikide eelnõud" ma:format="Dropdown" ma:internalName="Liikmesriikideeeln_x00f5_ud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5cfba47-66bb-48a0-8a8b-04a0fae085de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E6FF04-1F4C-4B3C-8D69-31AE69ACA625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b483750-598d-46a0-877d-052f8f804d23"/>
    <ds:schemaRef ds:uri="02667285-6ae0-43f4-9ab8-d642f6bc0a96"/>
  </ds:schemaRefs>
</ds:datastoreItem>
</file>

<file path=customXml/itemProps2.xml><?xml version="1.0" encoding="utf-8"?>
<ds:datastoreItem xmlns:ds="http://schemas.openxmlformats.org/officeDocument/2006/customXml" ds:itemID="{F89FB27A-F366-4F19-BF95-F854DB67A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67285-6ae0-43f4-9ab8-d642f6bc0a96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75BD79-9A3E-4D81-A707-3AF495E2C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1. leht</vt:lpstr>
      <vt:lpstr>2. leht</vt:lpstr>
      <vt:lpstr>3. leht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 Michelson - MKM</dc:creator>
  <cp:keywords/>
  <dc:description/>
  <cp:lastModifiedBy>Aleksandr Michelson - MKM</cp:lastModifiedBy>
  <cp:revision/>
  <dcterms:created xsi:type="dcterms:W3CDTF">2015-06-05T18:17:20Z</dcterms:created>
  <dcterms:modified xsi:type="dcterms:W3CDTF">2026-06-29T12:49:43Z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2025-12-02T14:05:41Z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790c1656-a079-4548-b8f9-814c35c6c881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0x01010026D24DA51AD0534E810A3A54180AA019</vt:lpwstr>
  </property>
  <property fmtid="{D5CDD505-2E9C-101B-9397-08002B2CF9AE}" pid="11" name="MediaServiceImageTags">
    <vt:lpwstr/>
  </property>
</Properties>
</file>